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165" windowWidth="15330" windowHeight="2850" tabRatio="552" activeTab="2"/>
  </bookViews>
  <sheets>
    <sheet name="доу" sheetId="1" r:id="rId1"/>
    <sheet name="инт" sheetId="2" r:id="rId2"/>
    <sheet name="сош" sheetId="3" r:id="rId3"/>
    <sheet name="доп" sheetId="4" r:id="rId4"/>
    <sheet name="прочие" sheetId="5" r:id="rId5"/>
    <sheet name="11,41" sheetId="6" state="hidden" r:id="rId6"/>
    <sheet name="Лист1" sheetId="7" state="hidden" r:id="rId7"/>
  </sheets>
  <definedNames>
    <definedName name="Z_1DE79666_7621_44A3_9D37_B8FD931A6AA6_.wvu.Rows" localSheetId="5" hidden="1">'11,41'!$15:$28,'11,41'!$44:$279</definedName>
    <definedName name="Z_1DE79666_7621_44A3_9D37_B8FD931A6AA6_.wvu.Rows" localSheetId="3" hidden="1">'доп'!#REF!</definedName>
    <definedName name="Z_1DE79666_7621_44A3_9D37_B8FD931A6AA6_.wvu.Rows" localSheetId="2" hidden="1">'сош'!#REF!</definedName>
    <definedName name="Z_24EF5365_8C74_4E6D_BF0E_84FFEDDD35EC_.wvu.PrintArea" localSheetId="0" hidden="1">'доу'!$A$1:$L$109</definedName>
    <definedName name="Z_304F53A7_814F_41C6_9F3D_16BB46C0EB5C_.wvu.Rows" localSheetId="5" hidden="1">'11,41'!$15:$28,'11,41'!$44:$279</definedName>
    <definedName name="Z_304F53A7_814F_41C6_9F3D_16BB46C0EB5C_.wvu.Rows" localSheetId="3" hidden="1">'доп'!#REF!</definedName>
    <definedName name="Z_304F53A7_814F_41C6_9F3D_16BB46C0EB5C_.wvu.Rows" localSheetId="4" hidden="1">'прочие'!#REF!,'прочие'!$15:$15</definedName>
    <definedName name="Z_304F53A7_814F_41C6_9F3D_16BB46C0EB5C_.wvu.Rows" localSheetId="2" hidden="1">'сош'!#REF!</definedName>
    <definedName name="Z_B99414C8_AF5E_4068_9AF6_E8B135FB3858_.wvu.Rows" localSheetId="3" hidden="1">'доп'!#REF!,'доп'!$35:$46</definedName>
    <definedName name="Z_B99414C8_AF5E_4068_9AF6_E8B135FB3858_.wvu.Rows" localSheetId="4" hidden="1">'прочие'!#REF!,'прочие'!$15:$15</definedName>
    <definedName name="Z_CC93B0A4_BEAF_4D83_93A5_274566C98D75_.wvu.Rows" localSheetId="4" hidden="1">'прочие'!#REF!</definedName>
    <definedName name="Z_F1377854_F754_4403_A046_4E190578F34B_.wvu.Rows" localSheetId="5" hidden="1">'11,41'!$15:$28,'11,41'!$44:$279</definedName>
    <definedName name="Z_F1377854_F754_4403_A046_4E190578F34B_.wvu.Rows" localSheetId="3" hidden="1">'доп'!$83:$111,'доп'!$119:$190</definedName>
    <definedName name="Z_F1377854_F754_4403_A046_4E190578F34B_.wvu.Rows" localSheetId="4" hidden="1">'прочие'!$51:$79,'прочие'!$91:$118,'прочие'!$152:$165</definedName>
    <definedName name="Z_F1377854_F754_4403_A046_4E190578F34B_.wvu.Rows" localSheetId="2" hidden="1">'сош'!$105:$105,'сош'!$109:$109</definedName>
  </definedNames>
  <calcPr fullCalcOnLoad="1" fullPrecision="0" refMode="R1C1"/>
</workbook>
</file>

<file path=xl/sharedStrings.xml><?xml version="1.0" encoding="utf-8"?>
<sst xmlns="http://schemas.openxmlformats.org/spreadsheetml/2006/main" count="2090" uniqueCount="74">
  <si>
    <t>Код</t>
  </si>
  <si>
    <t>КОСГУ</t>
  </si>
  <si>
    <t xml:space="preserve">Раз- </t>
  </si>
  <si>
    <t>дел,</t>
  </si>
  <si>
    <t>рас-</t>
  </si>
  <si>
    <t>в том числе за счет:</t>
  </si>
  <si>
    <t>0702</t>
  </si>
  <si>
    <t xml:space="preserve">Вид </t>
  </si>
  <si>
    <t xml:space="preserve"> </t>
  </si>
  <si>
    <t>ходов</t>
  </si>
  <si>
    <t>подраздел</t>
  </si>
  <si>
    <t xml:space="preserve"> бюджета</t>
  </si>
  <si>
    <t>Наименование расходов</t>
  </si>
  <si>
    <t>0701</t>
  </si>
  <si>
    <t>0709</t>
  </si>
  <si>
    <t>0707</t>
  </si>
  <si>
    <t xml:space="preserve"> Управление образования администрации г.Владимира</t>
  </si>
  <si>
    <t xml:space="preserve"> Дошкольное образование</t>
  </si>
  <si>
    <t>611</t>
  </si>
  <si>
    <t xml:space="preserve">           заработная плата</t>
  </si>
  <si>
    <t xml:space="preserve">          прочие выплаты</t>
  </si>
  <si>
    <t xml:space="preserve">          начисления на выплаты по оплате труда</t>
  </si>
  <si>
    <t xml:space="preserve">           услуги связи</t>
  </si>
  <si>
    <t xml:space="preserve">           коммунальные услуги</t>
  </si>
  <si>
    <t xml:space="preserve">           арендная плата за пользование имуществом</t>
  </si>
  <si>
    <t xml:space="preserve">           работы, услуги по содержанию имущества</t>
  </si>
  <si>
    <t xml:space="preserve">           прочие работы, услуги</t>
  </si>
  <si>
    <t xml:space="preserve">           увеличение стоимости основных средств</t>
  </si>
  <si>
    <t xml:space="preserve">           увеличение стоимости материальных запасов</t>
  </si>
  <si>
    <t xml:space="preserve">           прочие расходы</t>
  </si>
  <si>
    <t>в том числе:</t>
  </si>
  <si>
    <t>Субсидии бюджетным учреждениям на финансовое обеспечение муниципального задания на оказание муниципальных (государственных) услуг (выполнение работ)</t>
  </si>
  <si>
    <t>612</t>
  </si>
  <si>
    <t>Субсидии бюджетным учреждениям на иные цели</t>
  </si>
  <si>
    <t xml:space="preserve">          транспортные услуги</t>
  </si>
  <si>
    <t>Субсидии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</si>
  <si>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</si>
  <si>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</si>
  <si>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</si>
  <si>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</si>
  <si>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 xml:space="preserve"> Другие вопросы в области образования</t>
  </si>
  <si>
    <t xml:space="preserve"> Молодежная политика и оздоровление детей</t>
  </si>
  <si>
    <t xml:space="preserve">Информация </t>
  </si>
  <si>
    <t>Уточн.</t>
  </si>
  <si>
    <t>Исполнено</t>
  </si>
  <si>
    <t>Всего расходов</t>
  </si>
  <si>
    <t>Средств  областного бюджета</t>
  </si>
  <si>
    <t xml:space="preserve">план </t>
  </si>
  <si>
    <t xml:space="preserve">план  </t>
  </si>
  <si>
    <t>рублей</t>
  </si>
  <si>
    <t xml:space="preserve"> о распределении средств субсидии на финансовое обеспечение  муниципального задания и субсидии на иные цели                                                             </t>
  </si>
  <si>
    <t>наименование учреждения</t>
  </si>
  <si>
    <t xml:space="preserve"> Охрана семьи и детства</t>
  </si>
  <si>
    <t>1004</t>
  </si>
  <si>
    <t>Руководитель</t>
  </si>
  <si>
    <t>Главный бухгалтер</t>
  </si>
  <si>
    <t xml:space="preserve">социальное обеспечение </t>
  </si>
  <si>
    <t>бюдж</t>
  </si>
  <si>
    <t>автон</t>
  </si>
  <si>
    <t>доу 11 и 41</t>
  </si>
  <si>
    <t>Общее образование (ГМУК)</t>
  </si>
  <si>
    <t xml:space="preserve"> Другие вопросы в области образования (ГИМЦ)</t>
  </si>
  <si>
    <t>95%</t>
  </si>
  <si>
    <t>0703</t>
  </si>
  <si>
    <t>321</t>
  </si>
  <si>
    <t>244</t>
  </si>
  <si>
    <t>5% злбо</t>
  </si>
  <si>
    <t xml:space="preserve"> прочие расходы(им-во+земля)</t>
  </si>
  <si>
    <t>прочие расходы(трансорт, негативн возд.)</t>
  </si>
  <si>
    <t xml:space="preserve"> прочие расходы(штраф, взносы)</t>
  </si>
  <si>
    <t>Руководитель                                                                     Е.Г. Алексеенко</t>
  </si>
  <si>
    <t>Главный бухгалтер                                                       И.В. Бруслик</t>
  </si>
  <si>
    <t>100</t>
  </si>
  <si>
    <t>МБОУ СОШ № 15                     по состоянию на 01.01. 2018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</si>
</sst>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00"/>
    <numFmt numFmtId="186" formatCode="0.000000"/>
    <numFmt numFmtId="187" formatCode="0.00000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u val="single"/>
      <sz val="16"/>
      <name val="Arial Cyr"/>
      <family val="2"/>
    </font>
    <font>
      <b/>
      <i/>
      <u val="single"/>
      <sz val="12"/>
      <name val="Arial Cyr"/>
      <family val="2"/>
    </font>
    <font>
      <b/>
      <i/>
      <u val="single"/>
      <sz val="14"/>
      <name val="Arial Cyr"/>
      <family val="2"/>
    </font>
    <font>
      <u val="single"/>
      <sz val="12"/>
      <name val="Arial Cyr"/>
      <family val="2"/>
    </font>
    <font>
      <sz val="8"/>
      <name val="Arial Cyr"/>
      <family val="2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sz val="14"/>
      <name val="Arial Cyr"/>
      <family val="0"/>
    </font>
    <font>
      <b/>
      <i/>
      <sz val="12"/>
      <name val="Arial"/>
      <family val="2"/>
    </font>
    <font>
      <b/>
      <i/>
      <sz val="12"/>
      <name val="Arial Cyr"/>
      <family val="0"/>
    </font>
    <font>
      <b/>
      <i/>
      <sz val="12"/>
      <name val="Times New Roman"/>
      <family val="1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 Cyr"/>
      <family val="0"/>
    </font>
    <font>
      <sz val="10"/>
      <color indexed="10"/>
      <name val="Arial Cyr"/>
      <family val="0"/>
    </font>
    <font>
      <b/>
      <i/>
      <sz val="14"/>
      <name val="Times New Roman"/>
      <family val="1"/>
    </font>
    <font>
      <sz val="11"/>
      <name val="Arial Cyr"/>
      <family val="2"/>
    </font>
    <font>
      <b/>
      <i/>
      <u val="single"/>
      <sz val="11"/>
      <name val="Arial Cyr"/>
      <family val="2"/>
    </font>
    <font>
      <b/>
      <u val="single"/>
      <sz val="14"/>
      <name val="Arial Cyr"/>
      <family val="0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 Cyr"/>
      <family val="0"/>
    </font>
    <font>
      <sz val="11"/>
      <color indexed="10"/>
      <name val="Arial Cyr"/>
      <family val="0"/>
    </font>
    <font>
      <b/>
      <sz val="14"/>
      <color indexed="10"/>
      <name val="Arial Cyr"/>
      <family val="0"/>
    </font>
    <font>
      <b/>
      <i/>
      <u val="single"/>
      <sz val="14"/>
      <color indexed="10"/>
      <name val="Arial Cyr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 Cyr"/>
      <family val="0"/>
    </font>
    <font>
      <sz val="11"/>
      <color rgb="FFFF0000"/>
      <name val="Arial Cyr"/>
      <family val="0"/>
    </font>
    <font>
      <sz val="11"/>
      <color rgb="FFC00000"/>
      <name val="Arial Cyr"/>
      <family val="0"/>
    </font>
    <font>
      <b/>
      <sz val="11"/>
      <color rgb="FFFF0000"/>
      <name val="Arial Cyr"/>
      <family val="0"/>
    </font>
    <font>
      <b/>
      <sz val="14"/>
      <color rgb="FFFF0000"/>
      <name val="Arial Cyr"/>
      <family val="0"/>
    </font>
    <font>
      <b/>
      <i/>
      <u val="single"/>
      <sz val="14"/>
      <color rgb="FFFF0000"/>
      <name val="Arial Cyr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centerContinuous" vertical="center"/>
      <protection/>
    </xf>
    <xf numFmtId="0" fontId="10" fillId="0" borderId="11" xfId="0" applyFont="1" applyBorder="1" applyAlignment="1" applyProtection="1">
      <alignment horizontal="centerContinuous" vertical="top" wrapText="1"/>
      <protection/>
    </xf>
    <xf numFmtId="0" fontId="10" fillId="0" borderId="12" xfId="0" applyFont="1" applyBorder="1" applyAlignment="1" applyProtection="1">
      <alignment horizontal="centerContinuous" vertical="top" wrapText="1"/>
      <protection/>
    </xf>
    <xf numFmtId="0" fontId="10" fillId="0" borderId="12" xfId="0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10" fillId="0" borderId="14" xfId="0" applyFont="1" applyBorder="1" applyAlignment="1">
      <alignment horizontal="centerContinuous" vertical="top" wrapText="1"/>
    </xf>
    <xf numFmtId="0" fontId="10" fillId="0" borderId="15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 wrapText="1"/>
    </xf>
    <xf numFmtId="0" fontId="10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top" wrapText="1"/>
    </xf>
    <xf numFmtId="0" fontId="10" fillId="0" borderId="11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>
      <alignment horizontal="centerContinuous" vertical="top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centerContinuous" vertical="top" wrapText="1"/>
    </xf>
    <xf numFmtId="0" fontId="0" fillId="0" borderId="18" xfId="0" applyFont="1" applyBorder="1" applyAlignment="1" applyProtection="1">
      <alignment horizontal="centerContinuous" vertical="center"/>
      <protection/>
    </xf>
    <xf numFmtId="0" fontId="10" fillId="0" borderId="19" xfId="0" applyFont="1" applyBorder="1" applyAlignment="1">
      <alignment horizontal="centerContinuous" vertical="top" wrapText="1"/>
    </xf>
    <xf numFmtId="0" fontId="5" fillId="0" borderId="18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4" fillId="0" borderId="18" xfId="53" applyFont="1" applyFill="1" applyBorder="1" applyProtection="1">
      <alignment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>
      <alignment/>
    </xf>
    <xf numFmtId="4" fontId="7" fillId="0" borderId="20" xfId="0" applyNumberFormat="1" applyFont="1" applyFill="1" applyBorder="1" applyAlignment="1" applyProtection="1">
      <alignment horizontal="center"/>
      <protection/>
    </xf>
    <xf numFmtId="4" fontId="0" fillId="0" borderId="0" xfId="53" applyNumberFormat="1" applyFill="1" applyBorder="1">
      <alignment/>
      <protection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3" fontId="21" fillId="0" borderId="0" xfId="0" applyNumberFormat="1" applyFont="1" applyAlignment="1">
      <alignment/>
    </xf>
    <xf numFmtId="43" fontId="22" fillId="0" borderId="0" xfId="0" applyNumberFormat="1" applyFont="1" applyAlignment="1">
      <alignment/>
    </xf>
    <xf numFmtId="177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4" fontId="19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43" fontId="0" fillId="0" borderId="0" xfId="61" applyFont="1" applyFill="1" applyAlignment="1">
      <alignment/>
    </xf>
    <xf numFmtId="0" fontId="0" fillId="0" borderId="0" xfId="0" applyFont="1" applyFill="1" applyAlignment="1">
      <alignment/>
    </xf>
    <xf numFmtId="0" fontId="4" fillId="0" borderId="18" xfId="0" applyFont="1" applyFill="1" applyBorder="1" applyAlignment="1" applyProtection="1">
      <alignment wrapText="1"/>
      <protection/>
    </xf>
    <xf numFmtId="4" fontId="16" fillId="0" borderId="0" xfId="0" applyNumberFormat="1" applyFont="1" applyAlignment="1">
      <alignment horizontal="center" wrapText="1"/>
    </xf>
    <xf numFmtId="0" fontId="6" fillId="0" borderId="18" xfId="0" applyFont="1" applyFill="1" applyBorder="1" applyAlignment="1" applyProtection="1">
      <alignment wrapText="1"/>
      <protection/>
    </xf>
    <xf numFmtId="4" fontId="0" fillId="0" borderId="20" xfId="0" applyNumberFormat="1" applyFill="1" applyBorder="1" applyAlignment="1">
      <alignment/>
    </xf>
    <xf numFmtId="0" fontId="14" fillId="0" borderId="18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53" applyNumberFormat="1" applyFill="1" applyBorder="1">
      <alignment/>
      <protection/>
    </xf>
    <xf numFmtId="0" fontId="14" fillId="0" borderId="18" xfId="53" applyFont="1" applyFill="1" applyBorder="1" applyAlignment="1">
      <alignment wrapText="1"/>
      <protection/>
    </xf>
    <xf numFmtId="4" fontId="18" fillId="0" borderId="0" xfId="53" applyNumberFormat="1" applyFont="1" applyFill="1" applyBorder="1">
      <alignment/>
      <protection/>
    </xf>
    <xf numFmtId="4" fontId="18" fillId="0" borderId="20" xfId="53" applyNumberFormat="1" applyFont="1" applyFill="1" applyBorder="1">
      <alignment/>
      <protection/>
    </xf>
    <xf numFmtId="0" fontId="14" fillId="0" borderId="18" xfId="53" applyFont="1" applyFill="1" applyBorder="1">
      <alignment/>
      <protection/>
    </xf>
    <xf numFmtId="0" fontId="14" fillId="0" borderId="18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43" fontId="22" fillId="0" borderId="0" xfId="0" applyNumberFormat="1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4" fontId="0" fillId="0" borderId="22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16" fillId="33" borderId="0" xfId="0" applyFont="1" applyFill="1" applyAlignment="1">
      <alignment horizontal="center" wrapText="1"/>
    </xf>
    <xf numFmtId="0" fontId="4" fillId="33" borderId="0" xfId="0" applyFont="1" applyFill="1" applyAlignment="1" applyProtection="1">
      <alignment horizontal="centerContinuous" vertical="center"/>
      <protection/>
    </xf>
    <xf numFmtId="0" fontId="17" fillId="33" borderId="0" xfId="0" applyFont="1" applyFill="1" applyAlignment="1">
      <alignment/>
    </xf>
    <xf numFmtId="0" fontId="10" fillId="33" borderId="11" xfId="0" applyFont="1" applyFill="1" applyBorder="1" applyAlignment="1" applyProtection="1">
      <alignment horizontal="centerContinuous" vertical="top" wrapText="1"/>
      <protection/>
    </xf>
    <xf numFmtId="0" fontId="10" fillId="33" borderId="11" xfId="0" applyFont="1" applyFill="1" applyBorder="1" applyAlignment="1">
      <alignment horizontal="centerContinuous" vertical="top"/>
    </xf>
    <xf numFmtId="0" fontId="10" fillId="33" borderId="10" xfId="0" applyFont="1" applyFill="1" applyBorder="1" applyAlignment="1">
      <alignment horizontal="centerContinuous" vertical="center"/>
    </xf>
    <xf numFmtId="0" fontId="10" fillId="33" borderId="15" xfId="0" applyFont="1" applyFill="1" applyBorder="1" applyAlignment="1">
      <alignment horizontal="centerContinuous" vertical="center"/>
    </xf>
    <xf numFmtId="0" fontId="10" fillId="33" borderId="16" xfId="0" applyFont="1" applyFill="1" applyBorder="1" applyAlignment="1">
      <alignment horizontal="centerContinuous" vertical="center"/>
    </xf>
    <xf numFmtId="0" fontId="10" fillId="33" borderId="12" xfId="0" applyFont="1" applyFill="1" applyBorder="1" applyAlignment="1" applyProtection="1">
      <alignment horizontal="centerContinuous" vertical="center"/>
      <protection/>
    </xf>
    <xf numFmtId="0" fontId="10" fillId="33" borderId="11" xfId="0" applyFont="1" applyFill="1" applyBorder="1" applyAlignment="1">
      <alignment horizontal="centerContinuous" vertical="center"/>
    </xf>
    <xf numFmtId="0" fontId="10" fillId="33" borderId="11" xfId="0" applyFont="1" applyFill="1" applyBorder="1" applyAlignment="1">
      <alignment horizontal="centerContinuous" vertical="center" wrapText="1"/>
    </xf>
    <xf numFmtId="0" fontId="10" fillId="33" borderId="12" xfId="0" applyFont="1" applyFill="1" applyBorder="1" applyAlignment="1" applyProtection="1">
      <alignment horizontal="centerContinuous" vertical="top" wrapText="1"/>
      <protection/>
    </xf>
    <xf numFmtId="0" fontId="10" fillId="33" borderId="12" xfId="0" applyFont="1" applyFill="1" applyBorder="1" applyAlignment="1">
      <alignment horizontal="centerContinuous" vertical="top" wrapText="1"/>
    </xf>
    <xf numFmtId="0" fontId="0" fillId="33" borderId="10" xfId="0" applyFont="1" applyFill="1" applyBorder="1" applyAlignment="1" applyProtection="1">
      <alignment horizontal="centerContinuous" vertical="center"/>
      <protection/>
    </xf>
    <xf numFmtId="0" fontId="0" fillId="33" borderId="13" xfId="0" applyFont="1" applyFill="1" applyBorder="1" applyAlignment="1" applyProtection="1">
      <alignment horizontal="centerContinuous" vertical="center"/>
      <protection/>
    </xf>
    <xf numFmtId="0" fontId="0" fillId="33" borderId="14" xfId="0" applyFont="1" applyFill="1" applyBorder="1" applyAlignment="1" applyProtection="1">
      <alignment horizontal="centerContinuous" vertical="center"/>
      <protection/>
    </xf>
    <xf numFmtId="0" fontId="10" fillId="33" borderId="14" xfId="0" applyFont="1" applyFill="1" applyBorder="1" applyAlignment="1">
      <alignment horizontal="centerContinuous" vertical="top" wrapText="1"/>
    </xf>
    <xf numFmtId="0" fontId="10" fillId="33" borderId="17" xfId="0" applyFont="1" applyFill="1" applyBorder="1" applyAlignment="1">
      <alignment horizontal="centerContinuous" vertical="top" wrapText="1"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0" fillId="33" borderId="0" xfId="0" applyFont="1" applyFill="1" applyBorder="1" applyAlignment="1" applyProtection="1">
      <alignment horizontal="centerContinuous" vertical="center"/>
      <protection/>
    </xf>
    <xf numFmtId="0" fontId="10" fillId="33" borderId="0" xfId="0" applyFont="1" applyFill="1" applyBorder="1" applyAlignment="1">
      <alignment horizontal="centerContinuous" vertical="top" wrapText="1"/>
    </xf>
    <xf numFmtId="0" fontId="10" fillId="33" borderId="19" xfId="0" applyFont="1" applyFill="1" applyBorder="1" applyAlignment="1">
      <alignment horizontal="centerContinuous" vertical="top" wrapText="1"/>
    </xf>
    <xf numFmtId="4" fontId="0" fillId="33" borderId="0" xfId="0" applyNumberFormat="1" applyFill="1" applyAlignment="1">
      <alignment/>
    </xf>
    <xf numFmtId="43" fontId="22" fillId="33" borderId="0" xfId="0" applyNumberFormat="1" applyFont="1" applyFill="1" applyAlignment="1">
      <alignment/>
    </xf>
    <xf numFmtId="43" fontId="21" fillId="33" borderId="0" xfId="0" applyNumberFormat="1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4" fillId="0" borderId="0" xfId="0" applyFont="1" applyFill="1" applyAlignment="1" applyProtection="1">
      <alignment horizontal="centerContinuous" vertical="center"/>
      <protection/>
    </xf>
    <xf numFmtId="0" fontId="17" fillId="0" borderId="0" xfId="0" applyFont="1" applyFill="1" applyAlignment="1">
      <alignment/>
    </xf>
    <xf numFmtId="0" fontId="10" fillId="0" borderId="11" xfId="0" applyFont="1" applyFill="1" applyBorder="1" applyAlignment="1" applyProtection="1">
      <alignment horizontal="centerContinuous" vertical="top" wrapText="1"/>
      <protection/>
    </xf>
    <xf numFmtId="0" fontId="10" fillId="0" borderId="11" xfId="0" applyFont="1" applyFill="1" applyBorder="1" applyAlignment="1">
      <alignment horizontal="centerContinuous" vertical="top"/>
    </xf>
    <xf numFmtId="0" fontId="10" fillId="0" borderId="10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16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>
      <alignment horizontal="centerContinuous" vertical="center"/>
    </xf>
    <xf numFmtId="0" fontId="10" fillId="0" borderId="11" xfId="0" applyFont="1" applyFill="1" applyBorder="1" applyAlignment="1">
      <alignment horizontal="centerContinuous" vertical="center" wrapText="1"/>
    </xf>
    <xf numFmtId="0" fontId="10" fillId="0" borderId="12" xfId="0" applyFont="1" applyFill="1" applyBorder="1" applyAlignment="1" applyProtection="1">
      <alignment horizontal="centerContinuous" vertical="top" wrapText="1"/>
      <protection/>
    </xf>
    <xf numFmtId="0" fontId="10" fillId="0" borderId="12" xfId="0" applyFont="1" applyFill="1" applyBorder="1" applyAlignment="1">
      <alignment horizontal="centerContinuous" vertical="top" wrapText="1"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10" fillId="0" borderId="14" xfId="0" applyFont="1" applyFill="1" applyBorder="1" applyAlignment="1">
      <alignment horizontal="centerContinuous" vertical="top" wrapText="1"/>
    </xf>
    <xf numFmtId="0" fontId="10" fillId="0" borderId="17" xfId="0" applyFont="1" applyFill="1" applyBorder="1" applyAlignment="1">
      <alignment horizontal="centerContinuous" vertical="top" wrapText="1"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>
      <alignment horizontal="centerContinuous" vertical="top" wrapText="1"/>
    </xf>
    <xf numFmtId="0" fontId="10" fillId="0" borderId="19" xfId="0" applyFont="1" applyFill="1" applyBorder="1" applyAlignment="1">
      <alignment horizontal="centerContinuous" vertical="top" wrapText="1"/>
    </xf>
    <xf numFmtId="4" fontId="0" fillId="0" borderId="0" xfId="0" applyNumberFormat="1" applyFont="1" applyFill="1" applyAlignment="1">
      <alignment/>
    </xf>
    <xf numFmtId="43" fontId="21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53" applyNumberFormat="1" applyFont="1" applyFill="1" applyBorder="1">
      <alignment/>
      <protection/>
    </xf>
    <xf numFmtId="4" fontId="0" fillId="0" borderId="20" xfId="53" applyNumberFormat="1" applyFont="1" applyFill="1" applyBorder="1">
      <alignment/>
      <protection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80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0" xfId="53" applyNumberFormat="1" applyFont="1" applyFill="1" applyBorder="1">
      <alignment/>
      <protection/>
    </xf>
    <xf numFmtId="4" fontId="0" fillId="0" borderId="20" xfId="53" applyNumberFormat="1" applyFont="1" applyFill="1" applyBorder="1">
      <alignment/>
      <protection/>
    </xf>
    <xf numFmtId="4" fontId="18" fillId="0" borderId="0" xfId="53" applyNumberFormat="1" applyFont="1" applyFill="1" applyBorder="1">
      <alignment/>
      <protection/>
    </xf>
    <xf numFmtId="4" fontId="18" fillId="0" borderId="20" xfId="53" applyNumberFormat="1" applyFont="1" applyFill="1" applyBorder="1">
      <alignment/>
      <protection/>
    </xf>
    <xf numFmtId="177" fontId="0" fillId="0" borderId="22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49" fontId="66" fillId="34" borderId="0" xfId="0" applyNumberFormat="1" applyFont="1" applyFill="1" applyBorder="1" applyAlignment="1" applyProtection="1">
      <alignment horizontal="center"/>
      <protection/>
    </xf>
    <xf numFmtId="49" fontId="7" fillId="0" borderId="14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wrapText="1"/>
      <protection/>
    </xf>
    <xf numFmtId="49" fontId="66" fillId="34" borderId="14" xfId="0" applyNumberFormat="1" applyFont="1" applyFill="1" applyBorder="1" applyAlignment="1" applyProtection="1">
      <alignment horizontal="center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 horizontal="center"/>
      <protection/>
    </xf>
    <xf numFmtId="49" fontId="66" fillId="0" borderId="14" xfId="0" applyNumberFormat="1" applyFont="1" applyFill="1" applyBorder="1" applyAlignment="1" applyProtection="1">
      <alignment horizontal="center"/>
      <protection/>
    </xf>
    <xf numFmtId="4" fontId="25" fillId="0" borderId="14" xfId="0" applyNumberFormat="1" applyFont="1" applyFill="1" applyBorder="1" applyAlignment="1" applyProtection="1">
      <alignment horizontal="center"/>
      <protection/>
    </xf>
    <xf numFmtId="4" fontId="24" fillId="0" borderId="14" xfId="0" applyNumberFormat="1" applyFont="1" applyFill="1" applyBorder="1" applyAlignment="1">
      <alignment/>
    </xf>
    <xf numFmtId="0" fontId="13" fillId="0" borderId="24" xfId="0" applyFont="1" applyFill="1" applyBorder="1" applyAlignment="1" applyProtection="1">
      <alignment/>
      <protection/>
    </xf>
    <xf numFmtId="49" fontId="7" fillId="0" borderId="24" xfId="0" applyNumberFormat="1" applyFont="1" applyFill="1" applyBorder="1" applyAlignment="1" applyProtection="1">
      <alignment horizontal="center"/>
      <protection/>
    </xf>
    <xf numFmtId="49" fontId="9" fillId="0" borderId="24" xfId="0" applyNumberFormat="1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center"/>
      <protection/>
    </xf>
    <xf numFmtId="4" fontId="24" fillId="0" borderId="24" xfId="0" applyNumberFormat="1" applyFont="1" applyFill="1" applyBorder="1" applyAlignment="1">
      <alignment/>
    </xf>
    <xf numFmtId="4" fontId="25" fillId="0" borderId="25" xfId="0" applyNumberFormat="1" applyFont="1" applyFill="1" applyBorder="1" applyAlignment="1" applyProtection="1">
      <alignment horizontal="center"/>
      <protection/>
    </xf>
    <xf numFmtId="4" fontId="24" fillId="0" borderId="26" xfId="53" applyNumberFormat="1" applyFont="1" applyFill="1" applyBorder="1">
      <alignment/>
      <protection/>
    </xf>
    <xf numFmtId="0" fontId="0" fillId="0" borderId="27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4" fillId="4" borderId="26" xfId="0" applyFont="1" applyFill="1" applyBorder="1" applyAlignment="1">
      <alignment wrapText="1"/>
    </xf>
    <xf numFmtId="49" fontId="7" fillId="4" borderId="26" xfId="0" applyNumberFormat="1" applyFont="1" applyFill="1" applyBorder="1" applyAlignment="1" applyProtection="1">
      <alignment horizontal="center"/>
      <protection/>
    </xf>
    <xf numFmtId="49" fontId="8" fillId="4" borderId="26" xfId="0" applyNumberFormat="1" applyFont="1" applyFill="1" applyBorder="1" applyAlignment="1" applyProtection="1">
      <alignment horizontal="center"/>
      <protection/>
    </xf>
    <xf numFmtId="0" fontId="9" fillId="4" borderId="26" xfId="0" applyFont="1" applyFill="1" applyBorder="1" applyAlignment="1" applyProtection="1">
      <alignment horizontal="center"/>
      <protection/>
    </xf>
    <xf numFmtId="4" fontId="4" fillId="0" borderId="26" xfId="0" applyNumberFormat="1" applyFont="1" applyFill="1" applyBorder="1" applyAlignment="1">
      <alignment horizontal="left" wrapText="1"/>
    </xf>
    <xf numFmtId="4" fontId="24" fillId="0" borderId="26" xfId="0" applyNumberFormat="1" applyFont="1" applyFill="1" applyBorder="1" applyAlignment="1">
      <alignment horizontal="center"/>
    </xf>
    <xf numFmtId="3" fontId="24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49" fontId="25" fillId="4" borderId="26" xfId="0" applyNumberFormat="1" applyFont="1" applyFill="1" applyBorder="1" applyAlignment="1" applyProtection="1">
      <alignment horizontal="center"/>
      <protection/>
    </xf>
    <xf numFmtId="49" fontId="24" fillId="0" borderId="26" xfId="0" applyNumberFormat="1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/>
      <protection/>
    </xf>
    <xf numFmtId="49" fontId="4" fillId="0" borderId="26" xfId="0" applyNumberFormat="1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 applyProtection="1">
      <alignment/>
      <protection/>
    </xf>
    <xf numFmtId="49" fontId="25" fillId="0" borderId="26" xfId="0" applyNumberFormat="1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/>
      <protection/>
    </xf>
    <xf numFmtId="0" fontId="14" fillId="0" borderId="26" xfId="0" applyFont="1" applyFill="1" applyBorder="1" applyAlignment="1">
      <alignment wrapText="1"/>
    </xf>
    <xf numFmtId="0" fontId="4" fillId="0" borderId="26" xfId="53" applyFont="1" applyFill="1" applyBorder="1" applyProtection="1">
      <alignment/>
      <protection/>
    </xf>
    <xf numFmtId="49" fontId="9" fillId="0" borderId="26" xfId="0" applyNumberFormat="1" applyFont="1" applyFill="1" applyBorder="1" applyAlignment="1" applyProtection="1">
      <alignment horizontal="center"/>
      <protection/>
    </xf>
    <xf numFmtId="49" fontId="24" fillId="0" borderId="26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" fontId="18" fillId="4" borderId="26" xfId="0" applyNumberFormat="1" applyFont="1" applyFill="1" applyBorder="1" applyAlignment="1">
      <alignment/>
    </xf>
    <xf numFmtId="4" fontId="24" fillId="0" borderId="26" xfId="0" applyNumberFormat="1" applyFont="1" applyFill="1" applyBorder="1" applyAlignment="1">
      <alignment/>
    </xf>
    <xf numFmtId="4" fontId="67" fillId="0" borderId="26" xfId="0" applyNumberFormat="1" applyFont="1" applyFill="1" applyBorder="1" applyAlignment="1">
      <alignment/>
    </xf>
    <xf numFmtId="4" fontId="68" fillId="0" borderId="26" xfId="0" applyNumberFormat="1" applyFont="1" applyFill="1" applyBorder="1" applyAlignment="1">
      <alignment/>
    </xf>
    <xf numFmtId="4" fontId="25" fillId="0" borderId="26" xfId="0" applyNumberFormat="1" applyFont="1" applyFill="1" applyBorder="1" applyAlignment="1" applyProtection="1">
      <alignment horizontal="center"/>
      <protection/>
    </xf>
    <xf numFmtId="177" fontId="24" fillId="0" borderId="26" xfId="0" applyNumberFormat="1" applyFont="1" applyFill="1" applyBorder="1" applyAlignment="1">
      <alignment/>
    </xf>
    <xf numFmtId="177" fontId="24" fillId="0" borderId="28" xfId="0" applyNumberFormat="1" applyFont="1" applyFill="1" applyBorder="1" applyAlignment="1">
      <alignment/>
    </xf>
    <xf numFmtId="177" fontId="24" fillId="0" borderId="29" xfId="0" applyNumberFormat="1" applyFont="1" applyFill="1" applyBorder="1" applyAlignment="1">
      <alignment/>
    </xf>
    <xf numFmtId="49" fontId="66" fillId="0" borderId="0" xfId="0" applyNumberFormat="1" applyFont="1" applyFill="1" applyBorder="1" applyAlignment="1" applyProtection="1">
      <alignment horizontal="center"/>
      <protection/>
    </xf>
    <xf numFmtId="0" fontId="24" fillId="0" borderId="26" xfId="0" applyFont="1" applyFill="1" applyBorder="1" applyAlignment="1" applyProtection="1">
      <alignment horizontal="right"/>
      <protection/>
    </xf>
    <xf numFmtId="3" fontId="67" fillId="0" borderId="26" xfId="0" applyNumberFormat="1" applyFont="1" applyFill="1" applyBorder="1" applyAlignment="1">
      <alignment horizontal="right"/>
    </xf>
    <xf numFmtId="0" fontId="67" fillId="0" borderId="26" xfId="0" applyFont="1" applyFill="1" applyBorder="1" applyAlignment="1" applyProtection="1">
      <alignment horizontal="right"/>
      <protection/>
    </xf>
    <xf numFmtId="9" fontId="69" fillId="0" borderId="14" xfId="0" applyNumberFormat="1" applyFont="1" applyFill="1" applyBorder="1" applyAlignment="1" applyProtection="1">
      <alignment horizontal="center"/>
      <protection/>
    </xf>
    <xf numFmtId="0" fontId="69" fillId="4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4" borderId="14" xfId="0" applyFont="1" applyFill="1" applyBorder="1" applyAlignment="1" applyProtection="1">
      <alignment horizontal="center"/>
      <protection/>
    </xf>
    <xf numFmtId="4" fontId="25" fillId="4" borderId="14" xfId="0" applyNumberFormat="1" applyFont="1" applyFill="1" applyBorder="1" applyAlignment="1" applyProtection="1">
      <alignment horizontal="center"/>
      <protection/>
    </xf>
    <xf numFmtId="0" fontId="27" fillId="0" borderId="24" xfId="0" applyFont="1" applyFill="1" applyBorder="1" applyAlignment="1" applyProtection="1">
      <alignment horizontal="center"/>
      <protection/>
    </xf>
    <xf numFmtId="0" fontId="27" fillId="4" borderId="24" xfId="0" applyFont="1" applyFill="1" applyBorder="1" applyAlignment="1" applyProtection="1">
      <alignment horizontal="center"/>
      <protection/>
    </xf>
    <xf numFmtId="3" fontId="24" fillId="0" borderId="26" xfId="0" applyNumberFormat="1" applyFont="1" applyFill="1" applyBorder="1" applyAlignment="1">
      <alignment/>
    </xf>
    <xf numFmtId="3" fontId="24" fillId="4" borderId="26" xfId="0" applyNumberFormat="1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4" fillId="4" borderId="26" xfId="0" applyFont="1" applyFill="1" applyBorder="1" applyAlignment="1">
      <alignment/>
    </xf>
    <xf numFmtId="0" fontId="24" fillId="4" borderId="26" xfId="0" applyFont="1" applyFill="1" applyBorder="1" applyAlignment="1" applyProtection="1">
      <alignment horizontal="right"/>
      <protection/>
    </xf>
    <xf numFmtId="0" fontId="24" fillId="4" borderId="26" xfId="0" applyFont="1" applyFill="1" applyBorder="1" applyAlignment="1" applyProtection="1">
      <alignment horizontal="center"/>
      <protection/>
    </xf>
    <xf numFmtId="0" fontId="24" fillId="0" borderId="26" xfId="0" applyFont="1" applyFill="1" applyBorder="1" applyAlignment="1" applyProtection="1">
      <alignment horizontal="center"/>
      <protection/>
    </xf>
    <xf numFmtId="49" fontId="24" fillId="0" borderId="26" xfId="0" applyNumberFormat="1" applyFont="1" applyFill="1" applyBorder="1" applyAlignment="1" applyProtection="1">
      <alignment horizontal="center"/>
      <protection/>
    </xf>
    <xf numFmtId="4" fontId="25" fillId="4" borderId="26" xfId="0" applyNumberFormat="1" applyFont="1" applyFill="1" applyBorder="1" applyAlignment="1" applyProtection="1">
      <alignment horizontal="center"/>
      <protection/>
    </xf>
    <xf numFmtId="49" fontId="24" fillId="4" borderId="26" xfId="0" applyNumberFormat="1" applyFont="1" applyFill="1" applyBorder="1" applyAlignment="1" applyProtection="1">
      <alignment horizontal="center"/>
      <protection/>
    </xf>
    <xf numFmtId="4" fontId="18" fillId="4" borderId="26" xfId="53" applyNumberFormat="1" applyFont="1" applyFill="1" applyBorder="1">
      <alignment/>
      <protection/>
    </xf>
    <xf numFmtId="0" fontId="24" fillId="4" borderId="26" xfId="0" applyFont="1" applyFill="1" applyBorder="1" applyAlignment="1">
      <alignment horizontal="center"/>
    </xf>
    <xf numFmtId="0" fontId="24" fillId="0" borderId="28" xfId="0" applyFont="1" applyFill="1" applyBorder="1" applyAlignment="1">
      <alignment/>
    </xf>
    <xf numFmtId="0" fontId="24" fillId="4" borderId="28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4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center"/>
      <protection/>
    </xf>
    <xf numFmtId="0" fontId="24" fillId="4" borderId="0" xfId="0" applyFont="1" applyFill="1" applyBorder="1" applyAlignment="1" applyProtection="1">
      <alignment horizontal="center"/>
      <protection/>
    </xf>
    <xf numFmtId="0" fontId="8" fillId="4" borderId="26" xfId="0" applyFont="1" applyFill="1" applyBorder="1" applyAlignment="1" applyProtection="1">
      <alignment/>
      <protection/>
    </xf>
    <xf numFmtId="49" fontId="4" fillId="4" borderId="26" xfId="0" applyNumberFormat="1" applyFont="1" applyFill="1" applyBorder="1" applyAlignment="1" applyProtection="1">
      <alignment horizontal="center"/>
      <protection/>
    </xf>
    <xf numFmtId="49" fontId="26" fillId="4" borderId="26" xfId="0" applyNumberFormat="1" applyFont="1" applyFill="1" applyBorder="1" applyAlignment="1" applyProtection="1">
      <alignment horizontal="center"/>
      <protection/>
    </xf>
    <xf numFmtId="0" fontId="4" fillId="4" borderId="26" xfId="0" applyFont="1" applyFill="1" applyBorder="1" applyAlignment="1" applyProtection="1">
      <alignment horizontal="center"/>
      <protection/>
    </xf>
    <xf numFmtId="0" fontId="14" fillId="4" borderId="26" xfId="0" applyFont="1" applyFill="1" applyBorder="1" applyAlignment="1" applyProtection="1">
      <alignment wrapText="1"/>
      <protection/>
    </xf>
    <xf numFmtId="49" fontId="7" fillId="4" borderId="0" xfId="0" applyNumberFormat="1" applyFont="1" applyFill="1" applyBorder="1" applyAlignment="1" applyProtection="1">
      <alignment horizontal="center"/>
      <protection/>
    </xf>
    <xf numFmtId="49" fontId="8" fillId="4" borderId="0" xfId="0" applyNumberFormat="1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 horizontal="center"/>
      <protection/>
    </xf>
    <xf numFmtId="49" fontId="7" fillId="0" borderId="26" xfId="0" applyNumberFormat="1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/>
      <protection/>
    </xf>
    <xf numFmtId="4" fontId="0" fillId="0" borderId="26" xfId="0" applyNumberFormat="1" applyFont="1" applyFill="1" applyBorder="1" applyAlignment="1">
      <alignment/>
    </xf>
    <xf numFmtId="49" fontId="9" fillId="0" borderId="26" xfId="0" applyNumberFormat="1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4" fontId="7" fillId="0" borderId="26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4" fontId="24" fillId="0" borderId="0" xfId="0" applyNumberFormat="1" applyFont="1" applyFill="1" applyBorder="1" applyAlignment="1">
      <alignment/>
    </xf>
    <xf numFmtId="4" fontId="24" fillId="0" borderId="20" xfId="0" applyNumberFormat="1" applyFont="1" applyFill="1" applyBorder="1" applyAlignment="1">
      <alignment/>
    </xf>
    <xf numFmtId="4" fontId="24" fillId="35" borderId="26" xfId="0" applyNumberFormat="1" applyFont="1" applyFill="1" applyBorder="1" applyAlignment="1">
      <alignment/>
    </xf>
    <xf numFmtId="4" fontId="24" fillId="33" borderId="26" xfId="0" applyNumberFormat="1" applyFont="1" applyFill="1" applyBorder="1" applyAlignment="1">
      <alignment/>
    </xf>
    <xf numFmtId="0" fontId="27" fillId="0" borderId="26" xfId="0" applyFont="1" applyFill="1" applyBorder="1" applyAlignment="1" applyProtection="1">
      <alignment horizontal="center"/>
      <protection/>
    </xf>
    <xf numFmtId="0" fontId="27" fillId="4" borderId="26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8" fillId="4" borderId="30" xfId="0" applyNumberFormat="1" applyFont="1" applyFill="1" applyBorder="1" applyAlignment="1">
      <alignment/>
    </xf>
    <xf numFmtId="3" fontId="24" fillId="4" borderId="30" xfId="0" applyNumberFormat="1" applyFont="1" applyFill="1" applyBorder="1" applyAlignment="1">
      <alignment/>
    </xf>
    <xf numFmtId="0" fontId="24" fillId="0" borderId="30" xfId="0" applyFont="1" applyFill="1" applyBorder="1" applyAlignment="1" applyProtection="1">
      <alignment horizontal="center"/>
      <protection/>
    </xf>
    <xf numFmtId="0" fontId="24" fillId="4" borderId="30" xfId="0" applyFont="1" applyFill="1" applyBorder="1" applyAlignment="1" applyProtection="1">
      <alignment horizontal="right"/>
      <protection/>
    </xf>
    <xf numFmtId="49" fontId="7" fillId="0" borderId="26" xfId="0" applyNumberFormat="1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>
      <alignment/>
    </xf>
    <xf numFmtId="49" fontId="20" fillId="0" borderId="26" xfId="0" applyNumberFormat="1" applyFont="1" applyFill="1" applyBorder="1" applyAlignment="1" applyProtection="1">
      <alignment horizontal="center"/>
      <protection/>
    </xf>
    <xf numFmtId="4" fontId="24" fillId="0" borderId="26" xfId="0" applyNumberFormat="1" applyFont="1" applyFill="1" applyBorder="1" applyAlignment="1" applyProtection="1">
      <alignment/>
      <protection/>
    </xf>
    <xf numFmtId="0" fontId="24" fillId="0" borderId="31" xfId="0" applyFont="1" applyFill="1" applyBorder="1" applyAlignment="1">
      <alignment/>
    </xf>
    <xf numFmtId="49" fontId="7" fillId="4" borderId="26" xfId="0" applyNumberFormat="1" applyFont="1" applyFill="1" applyBorder="1" applyAlignment="1" applyProtection="1">
      <alignment horizontal="center"/>
      <protection/>
    </xf>
    <xf numFmtId="49" fontId="9" fillId="4" borderId="26" xfId="0" applyNumberFormat="1" applyFont="1" applyFill="1" applyBorder="1" applyAlignment="1" applyProtection="1">
      <alignment horizontal="center"/>
      <protection/>
    </xf>
    <xf numFmtId="49" fontId="24" fillId="0" borderId="26" xfId="0" applyNumberFormat="1" applyFont="1" applyFill="1" applyBorder="1" applyAlignment="1" applyProtection="1">
      <alignment horizontal="center"/>
      <protection/>
    </xf>
    <xf numFmtId="3" fontId="24" fillId="0" borderId="26" xfId="0" applyNumberFormat="1" applyFont="1" applyFill="1" applyBorder="1" applyAlignment="1">
      <alignment/>
    </xf>
    <xf numFmtId="49" fontId="27" fillId="0" borderId="26" xfId="0" applyNumberFormat="1" applyFont="1" applyFill="1" applyBorder="1" applyAlignment="1" applyProtection="1">
      <alignment horizontal="center"/>
      <protection/>
    </xf>
    <xf numFmtId="0" fontId="24" fillId="0" borderId="26" xfId="0" applyFont="1" applyFill="1" applyBorder="1" applyAlignment="1" applyProtection="1">
      <alignment horizontal="center"/>
      <protection/>
    </xf>
    <xf numFmtId="4" fontId="24" fillId="0" borderId="26" xfId="0" applyNumberFormat="1" applyFont="1" applyFill="1" applyBorder="1" applyAlignment="1" applyProtection="1">
      <alignment horizontal="center"/>
      <protection/>
    </xf>
    <xf numFmtId="4" fontId="24" fillId="0" borderId="26" xfId="0" applyNumberFormat="1" applyFont="1" applyFill="1" applyBorder="1" applyAlignment="1" applyProtection="1">
      <alignment horizontal="right"/>
      <protection/>
    </xf>
    <xf numFmtId="0" fontId="24" fillId="4" borderId="32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0" xfId="0" applyFill="1" applyAlignment="1">
      <alignment/>
    </xf>
    <xf numFmtId="4" fontId="0" fillId="4" borderId="0" xfId="0" applyNumberFormat="1" applyFill="1" applyAlignment="1">
      <alignment/>
    </xf>
    <xf numFmtId="0" fontId="70" fillId="4" borderId="14" xfId="0" applyFont="1" applyFill="1" applyBorder="1" applyAlignment="1" applyProtection="1">
      <alignment horizontal="center"/>
      <protection/>
    </xf>
    <xf numFmtId="49" fontId="9" fillId="4" borderId="0" xfId="0" applyNumberFormat="1" applyFont="1" applyFill="1" applyBorder="1" applyAlignment="1" applyProtection="1">
      <alignment horizontal="center"/>
      <protection/>
    </xf>
    <xf numFmtId="4" fontId="7" fillId="4" borderId="0" xfId="0" applyNumberFormat="1" applyFont="1" applyFill="1" applyBorder="1" applyAlignment="1" applyProtection="1">
      <alignment horizontal="center"/>
      <protection/>
    </xf>
    <xf numFmtId="0" fontId="14" fillId="4" borderId="26" xfId="0" applyFont="1" applyFill="1" applyBorder="1" applyAlignment="1">
      <alignment/>
    </xf>
    <xf numFmtId="0" fontId="6" fillId="0" borderId="26" xfId="0" applyFont="1" applyFill="1" applyBorder="1" applyAlignment="1" applyProtection="1">
      <alignment wrapText="1"/>
      <protection/>
    </xf>
    <xf numFmtId="0" fontId="0" fillId="0" borderId="26" xfId="0" applyBorder="1" applyAlignment="1">
      <alignment/>
    </xf>
    <xf numFmtId="0" fontId="5" fillId="0" borderId="26" xfId="0" applyFont="1" applyFill="1" applyBorder="1" applyAlignment="1" applyProtection="1">
      <alignment/>
      <protection/>
    </xf>
    <xf numFmtId="49" fontId="5" fillId="0" borderId="26" xfId="0" applyNumberFormat="1" applyFont="1" applyFill="1" applyBorder="1" applyAlignment="1" applyProtection="1">
      <alignment horizontal="center"/>
      <protection/>
    </xf>
    <xf numFmtId="3" fontId="24" fillId="0" borderId="33" xfId="0" applyNumberFormat="1" applyFont="1" applyFill="1" applyBorder="1" applyAlignment="1">
      <alignment/>
    </xf>
    <xf numFmtId="3" fontId="24" fillId="0" borderId="33" xfId="0" applyNumberFormat="1" applyFont="1" applyFill="1" applyBorder="1" applyAlignment="1">
      <alignment/>
    </xf>
    <xf numFmtId="3" fontId="67" fillId="0" borderId="33" xfId="0" applyNumberFormat="1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center"/>
      <protection/>
    </xf>
    <xf numFmtId="9" fontId="70" fillId="0" borderId="26" xfId="0" applyNumberFormat="1" applyFont="1" applyFill="1" applyBorder="1" applyAlignment="1" applyProtection="1">
      <alignment horizontal="center"/>
      <protection/>
    </xf>
    <xf numFmtId="0" fontId="70" fillId="4" borderId="26" xfId="0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>
      <alignment horizontal="center"/>
      <protection/>
    </xf>
    <xf numFmtId="0" fontId="18" fillId="4" borderId="26" xfId="0" applyFont="1" applyFill="1" applyBorder="1" applyAlignment="1" applyProtection="1">
      <alignment horizontal="center"/>
      <protection/>
    </xf>
    <xf numFmtId="4" fontId="7" fillId="4" borderId="26" xfId="0" applyNumberFormat="1" applyFont="1" applyFill="1" applyBorder="1" applyAlignment="1" applyProtection="1">
      <alignment horizontal="center"/>
      <protection/>
    </xf>
    <xf numFmtId="49" fontId="7" fillId="4" borderId="30" xfId="0" applyNumberFormat="1" applyFont="1" applyFill="1" applyBorder="1" applyAlignment="1" applyProtection="1">
      <alignment horizontal="center"/>
      <protection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0" fontId="9" fillId="4" borderId="34" xfId="0" applyFont="1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9" fontId="70" fillId="0" borderId="25" xfId="0" applyNumberFormat="1" applyFont="1" applyFill="1" applyBorder="1" applyAlignment="1" applyProtection="1">
      <alignment horizontal="center"/>
      <protection/>
    </xf>
    <xf numFmtId="0" fontId="18" fillId="0" borderId="25" xfId="0" applyFont="1" applyFill="1" applyBorder="1" applyAlignment="1" applyProtection="1">
      <alignment horizontal="center"/>
      <protection/>
    </xf>
    <xf numFmtId="0" fontId="27" fillId="0" borderId="35" xfId="0" applyFont="1" applyFill="1" applyBorder="1" applyAlignment="1" applyProtection="1">
      <alignment horizontal="center"/>
      <protection/>
    </xf>
    <xf numFmtId="4" fontId="18" fillId="4" borderId="34" xfId="0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4" borderId="26" xfId="0" applyFont="1" applyFill="1" applyBorder="1" applyAlignment="1" applyProtection="1">
      <alignment wrapText="1"/>
      <protection/>
    </xf>
    <xf numFmtId="0" fontId="4" fillId="0" borderId="26" xfId="0" applyFont="1" applyFill="1" applyBorder="1" applyAlignment="1" applyProtection="1">
      <alignment/>
      <protection/>
    </xf>
    <xf numFmtId="0" fontId="7" fillId="4" borderId="26" xfId="0" applyFont="1" applyFill="1" applyBorder="1" applyAlignment="1" applyProtection="1">
      <alignment/>
      <protection/>
    </xf>
    <xf numFmtId="49" fontId="24" fillId="0" borderId="30" xfId="0" applyNumberFormat="1" applyFont="1" applyFill="1" applyBorder="1" applyAlignment="1" applyProtection="1">
      <alignment horizontal="center"/>
      <protection/>
    </xf>
    <xf numFmtId="0" fontId="24" fillId="0" borderId="34" xfId="0" applyFont="1" applyFill="1" applyBorder="1" applyAlignment="1" applyProtection="1">
      <alignment horizontal="center"/>
      <protection/>
    </xf>
    <xf numFmtId="0" fontId="0" fillId="4" borderId="26" xfId="0" applyFont="1" applyFill="1" applyBorder="1" applyAlignment="1">
      <alignment/>
    </xf>
    <xf numFmtId="0" fontId="8" fillId="4" borderId="26" xfId="0" applyFont="1" applyFill="1" applyBorder="1" applyAlignment="1" applyProtection="1">
      <alignment wrapText="1"/>
      <protection/>
    </xf>
    <xf numFmtId="4" fontId="0" fillId="0" borderId="26" xfId="0" applyNumberFormat="1" applyFont="1" applyFill="1" applyBorder="1" applyAlignment="1">
      <alignment/>
    </xf>
    <xf numFmtId="4" fontId="25" fillId="0" borderId="26" xfId="0" applyNumberFormat="1" applyFont="1" applyFill="1" applyBorder="1" applyAlignment="1" applyProtection="1">
      <alignment horizontal="center"/>
      <protection/>
    </xf>
    <xf numFmtId="4" fontId="24" fillId="0" borderId="26" xfId="0" applyNumberFormat="1" applyFont="1" applyFill="1" applyBorder="1" applyAlignment="1">
      <alignment/>
    </xf>
    <xf numFmtId="4" fontId="18" fillId="4" borderId="26" xfId="0" applyNumberFormat="1" applyFont="1" applyFill="1" applyBorder="1" applyAlignment="1">
      <alignment/>
    </xf>
    <xf numFmtId="4" fontId="24" fillId="0" borderId="26" xfId="0" applyNumberFormat="1" applyFont="1" applyFill="1" applyBorder="1" applyAlignment="1" applyProtection="1">
      <alignment/>
      <protection/>
    </xf>
    <xf numFmtId="4" fontId="25" fillId="4" borderId="26" xfId="0" applyNumberFormat="1" applyFont="1" applyFill="1" applyBorder="1" applyAlignment="1" applyProtection="1">
      <alignment horizontal="center"/>
      <protection/>
    </xf>
    <xf numFmtId="4" fontId="18" fillId="0" borderId="26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4" fontId="24" fillId="0" borderId="26" xfId="0" applyNumberFormat="1" applyFont="1" applyFill="1" applyBorder="1" applyAlignment="1" applyProtection="1">
      <alignment horizontal="right"/>
      <protection/>
    </xf>
    <xf numFmtId="0" fontId="14" fillId="0" borderId="26" xfId="0" applyFont="1" applyFill="1" applyBorder="1" applyAlignment="1">
      <alignment/>
    </xf>
    <xf numFmtId="0" fontId="27" fillId="0" borderId="26" xfId="0" applyFont="1" applyFill="1" applyBorder="1" applyAlignment="1" applyProtection="1">
      <alignment horizontal="center"/>
      <protection/>
    </xf>
    <xf numFmtId="0" fontId="0" fillId="0" borderId="26" xfId="0" applyFill="1" applyBorder="1" applyAlignment="1">
      <alignment/>
    </xf>
    <xf numFmtId="0" fontId="24" fillId="0" borderId="26" xfId="0" applyFont="1" applyFill="1" applyBorder="1" applyAlignment="1">
      <alignment/>
    </xf>
    <xf numFmtId="0" fontId="24" fillId="4" borderId="26" xfId="0" applyFont="1" applyFill="1" applyBorder="1" applyAlignment="1" applyProtection="1">
      <alignment horizontal="center"/>
      <protection/>
    </xf>
    <xf numFmtId="0" fontId="27" fillId="4" borderId="26" xfId="0" applyFont="1" applyFill="1" applyBorder="1" applyAlignment="1" applyProtection="1">
      <alignment horizontal="center"/>
      <protection/>
    </xf>
    <xf numFmtId="0" fontId="24" fillId="4" borderId="26" xfId="0" applyFont="1" applyFill="1" applyBorder="1" applyAlignment="1">
      <alignment/>
    </xf>
    <xf numFmtId="0" fontId="71" fillId="4" borderId="26" xfId="0" applyFont="1" applyFill="1" applyBorder="1" applyAlignment="1" applyProtection="1">
      <alignment wrapText="1"/>
      <protection/>
    </xf>
    <xf numFmtId="0" fontId="71" fillId="4" borderId="18" xfId="0" applyFont="1" applyFill="1" applyBorder="1" applyAlignment="1" applyProtection="1">
      <alignment/>
      <protection/>
    </xf>
    <xf numFmtId="49" fontId="27" fillId="0" borderId="26" xfId="0" applyNumberFormat="1" applyFont="1" applyFill="1" applyBorder="1" applyAlignment="1" applyProtection="1">
      <alignment horizontal="center"/>
      <protection/>
    </xf>
    <xf numFmtId="49" fontId="24" fillId="0" borderId="26" xfId="0" applyNumberFormat="1" applyFont="1" applyFill="1" applyBorder="1" applyAlignment="1">
      <alignment horizontal="center"/>
    </xf>
    <xf numFmtId="49" fontId="27" fillId="0" borderId="26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7" fillId="0" borderId="37" xfId="0" applyFont="1" applyFill="1" applyBorder="1" applyAlignment="1" applyProtection="1">
      <alignment horizontal="center"/>
      <protection/>
    </xf>
    <xf numFmtId="0" fontId="27" fillId="4" borderId="37" xfId="0" applyFont="1" applyFill="1" applyBorder="1" applyAlignment="1" applyProtection="1">
      <alignment horizontal="center"/>
      <protection/>
    </xf>
    <xf numFmtId="9" fontId="69" fillId="0" borderId="0" xfId="0" applyNumberFormat="1" applyFont="1" applyFill="1" applyBorder="1" applyAlignment="1" applyProtection="1">
      <alignment horizontal="center"/>
      <protection/>
    </xf>
    <xf numFmtId="0" fontId="69" fillId="4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4" borderId="0" xfId="0" applyFont="1" applyFill="1" applyBorder="1" applyAlignment="1" applyProtection="1">
      <alignment horizontal="center"/>
      <protection/>
    </xf>
    <xf numFmtId="4" fontId="25" fillId="4" borderId="0" xfId="0" applyNumberFormat="1" applyFont="1" applyFill="1" applyBorder="1" applyAlignment="1" applyProtection="1">
      <alignment horizontal="center"/>
      <protection/>
    </xf>
    <xf numFmtId="4" fontId="72" fillId="0" borderId="26" xfId="0" applyNumberFormat="1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33"/>
  <sheetViews>
    <sheetView zoomScale="75" zoomScaleNormal="75" zoomScaleSheetLayoutView="50" zoomScalePageLayoutView="0" workbookViewId="0" topLeftCell="A1">
      <pane xSplit="2" ySplit="13" topLeftCell="E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Q44" sqref="Q44"/>
    </sheetView>
  </sheetViews>
  <sheetFormatPr defaultColWidth="9.00390625" defaultRowHeight="12.75" outlineLevelCol="1"/>
  <cols>
    <col min="1" max="1" width="48.00390625" style="0" customWidth="1"/>
    <col min="2" max="2" width="10.625" style="0" customWidth="1"/>
    <col min="3" max="3" width="8.125" style="0" customWidth="1"/>
    <col min="4" max="4" width="7.625" style="0" customWidth="1"/>
    <col min="5" max="5" width="18.75390625" style="0" hidden="1" customWidth="1" outlineLevel="1"/>
    <col min="6" max="6" width="20.875" style="0" hidden="1" customWidth="1" outlineLevel="1"/>
    <col min="7" max="7" width="21.125" style="0" bestFit="1" customWidth="1" collapsed="1"/>
    <col min="8" max="8" width="21.75390625" style="0" customWidth="1"/>
    <col min="9" max="9" width="21.125" style="0" bestFit="1" customWidth="1"/>
    <col min="10" max="10" width="23.625" style="0" customWidth="1"/>
    <col min="11" max="11" width="20.125" style="0" customWidth="1"/>
    <col min="12" max="12" width="19.00390625" style="0" bestFit="1" customWidth="1"/>
  </cols>
  <sheetData>
    <row r="1" spans="1:12" ht="15">
      <c r="A1" s="350" t="s">
        <v>42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15.75">
      <c r="A2" s="351" t="s">
        <v>50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ht="15.75">
      <c r="A3" s="56"/>
      <c r="B3" s="351" t="s">
        <v>51</v>
      </c>
      <c r="C3" s="351"/>
      <c r="D3" s="351"/>
      <c r="E3" s="351"/>
      <c r="F3" s="351"/>
      <c r="G3" s="351"/>
      <c r="H3" s="18"/>
      <c r="I3" s="18"/>
      <c r="J3" s="18"/>
      <c r="K3" s="18"/>
      <c r="L3" s="18"/>
    </row>
    <row r="4" spans="1:12" ht="27" thickBot="1">
      <c r="A4" s="43"/>
      <c r="B4" s="1"/>
      <c r="C4" s="1"/>
      <c r="D4" s="1"/>
      <c r="E4" s="1"/>
      <c r="F4" s="1"/>
      <c r="I4" s="160" t="s">
        <v>62</v>
      </c>
      <c r="L4" s="19" t="s">
        <v>49</v>
      </c>
    </row>
    <row r="5" spans="1:12" ht="13.5" thickBot="1">
      <c r="A5" s="3" t="s">
        <v>8</v>
      </c>
      <c r="B5" s="3" t="s">
        <v>2</v>
      </c>
      <c r="C5" s="3" t="s">
        <v>7</v>
      </c>
      <c r="D5" s="3" t="s">
        <v>0</v>
      </c>
      <c r="E5" s="3"/>
      <c r="F5" s="3"/>
      <c r="G5" s="12" t="s">
        <v>45</v>
      </c>
      <c r="H5" s="12"/>
      <c r="I5" s="80" t="s">
        <v>5</v>
      </c>
      <c r="J5" s="8"/>
      <c r="K5" s="14"/>
      <c r="L5" s="13"/>
    </row>
    <row r="6" spans="1:12" ht="13.5" thickBot="1">
      <c r="A6" s="5" t="s">
        <v>12</v>
      </c>
      <c r="B6" s="5" t="s">
        <v>3</v>
      </c>
      <c r="C6" s="5" t="s">
        <v>4</v>
      </c>
      <c r="D6" s="5" t="s">
        <v>1</v>
      </c>
      <c r="E6" s="5"/>
      <c r="F6" s="5"/>
      <c r="G6" s="10" t="s">
        <v>43</v>
      </c>
      <c r="H6" s="10" t="s">
        <v>44</v>
      </c>
      <c r="I6" s="10" t="s">
        <v>11</v>
      </c>
      <c r="J6" s="10"/>
      <c r="K6" s="9" t="s">
        <v>46</v>
      </c>
      <c r="L6" s="9"/>
    </row>
    <row r="7" spans="1:12" ht="12.75">
      <c r="A7" s="4" t="s">
        <v>8</v>
      </c>
      <c r="B7" s="4" t="s">
        <v>10</v>
      </c>
      <c r="C7" s="4" t="s">
        <v>9</v>
      </c>
      <c r="D7" s="4" t="s">
        <v>8</v>
      </c>
      <c r="E7" s="4"/>
      <c r="F7" s="4"/>
      <c r="G7" s="11" t="s">
        <v>48</v>
      </c>
      <c r="H7" s="11" t="s">
        <v>8</v>
      </c>
      <c r="I7" s="10" t="s">
        <v>43</v>
      </c>
      <c r="J7" s="10" t="s">
        <v>44</v>
      </c>
      <c r="K7" s="10" t="s">
        <v>43</v>
      </c>
      <c r="L7" s="10" t="s">
        <v>44</v>
      </c>
    </row>
    <row r="8" spans="1:12" ht="13.5" thickBot="1">
      <c r="A8" s="4"/>
      <c r="B8" s="4"/>
      <c r="C8" s="4"/>
      <c r="D8" s="4"/>
      <c r="E8" s="4"/>
      <c r="F8" s="4"/>
      <c r="G8" s="11" t="s">
        <v>8</v>
      </c>
      <c r="H8" s="11" t="s">
        <v>8</v>
      </c>
      <c r="I8" s="11" t="s">
        <v>47</v>
      </c>
      <c r="J8" s="11" t="s">
        <v>8</v>
      </c>
      <c r="K8" s="11" t="s">
        <v>47</v>
      </c>
      <c r="L8" s="11" t="s">
        <v>8</v>
      </c>
    </row>
    <row r="9" spans="1:12" ht="13.5" thickBot="1">
      <c r="A9" s="2">
        <v>1</v>
      </c>
      <c r="B9" s="2">
        <v>2</v>
      </c>
      <c r="C9" s="6">
        <v>3</v>
      </c>
      <c r="D9" s="15">
        <v>4</v>
      </c>
      <c r="E9" s="15"/>
      <c r="F9" s="15"/>
      <c r="G9" s="7">
        <v>5</v>
      </c>
      <c r="H9" s="7">
        <v>6</v>
      </c>
      <c r="I9" s="7">
        <v>7</v>
      </c>
      <c r="J9" s="7">
        <v>8</v>
      </c>
      <c r="K9" s="7">
        <v>9</v>
      </c>
      <c r="L9" s="25">
        <v>10</v>
      </c>
    </row>
    <row r="10" spans="1:12" ht="12.75">
      <c r="A10" s="26"/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27"/>
    </row>
    <row r="11" spans="1:12" ht="42">
      <c r="A11" s="159" t="s">
        <v>16</v>
      </c>
      <c r="B11" s="166"/>
      <c r="C11" s="161"/>
      <c r="D11" s="162"/>
      <c r="E11" s="215">
        <v>1</v>
      </c>
      <c r="F11" s="216" t="s">
        <v>66</v>
      </c>
      <c r="G11" s="167">
        <f aca="true" t="shared" si="0" ref="G11:L11">G13+G81</f>
        <v>0</v>
      </c>
      <c r="H11" s="167">
        <f t="shared" si="0"/>
        <v>0</v>
      </c>
      <c r="I11" s="167">
        <f t="shared" si="0"/>
        <v>0</v>
      </c>
      <c r="J11" s="167">
        <f t="shared" si="0"/>
        <v>0</v>
      </c>
      <c r="K11" s="167">
        <f t="shared" si="0"/>
        <v>0</v>
      </c>
      <c r="L11" s="167">
        <f t="shared" si="0"/>
        <v>0</v>
      </c>
    </row>
    <row r="12" spans="1:12" ht="15.75">
      <c r="A12" s="163"/>
      <c r="B12" s="161"/>
      <c r="C12" s="161"/>
      <c r="D12" s="162"/>
      <c r="E12" s="217"/>
      <c r="F12" s="218"/>
      <c r="G12" s="168"/>
      <c r="H12" s="168"/>
      <c r="I12" s="168"/>
      <c r="J12" s="168"/>
      <c r="K12" s="168"/>
      <c r="L12" s="168"/>
    </row>
    <row r="13" spans="1:12" ht="18.75">
      <c r="A13" s="164" t="s">
        <v>17</v>
      </c>
      <c r="B13" s="157" t="s">
        <v>13</v>
      </c>
      <c r="C13" s="165"/>
      <c r="D13" s="158"/>
      <c r="E13" s="167">
        <f aca="true" t="shared" si="1" ref="E13:L13">E15+E31+E48+E64</f>
        <v>0</v>
      </c>
      <c r="F13" s="219">
        <f t="shared" si="1"/>
        <v>0</v>
      </c>
      <c r="G13" s="167">
        <f t="shared" si="1"/>
        <v>0</v>
      </c>
      <c r="H13" s="167">
        <f t="shared" si="1"/>
        <v>0</v>
      </c>
      <c r="I13" s="167">
        <f t="shared" si="1"/>
        <v>0</v>
      </c>
      <c r="J13" s="167">
        <f t="shared" si="1"/>
        <v>0</v>
      </c>
      <c r="K13" s="167">
        <f t="shared" si="1"/>
        <v>0</v>
      </c>
      <c r="L13" s="167">
        <f t="shared" si="1"/>
        <v>0</v>
      </c>
    </row>
    <row r="14" spans="1:12" ht="18">
      <c r="A14" s="169" t="s">
        <v>30</v>
      </c>
      <c r="B14" s="170"/>
      <c r="C14" s="171"/>
      <c r="D14" s="172"/>
      <c r="E14" s="220"/>
      <c r="F14" s="221"/>
      <c r="G14" s="173"/>
      <c r="H14" s="173"/>
      <c r="I14" s="173"/>
      <c r="J14" s="173"/>
      <c r="K14" s="173"/>
      <c r="L14" s="173"/>
    </row>
    <row r="15" spans="1:12" ht="76.5">
      <c r="A15" s="179" t="s">
        <v>31</v>
      </c>
      <c r="B15" s="180" t="s">
        <v>13</v>
      </c>
      <c r="C15" s="181" t="s">
        <v>18</v>
      </c>
      <c r="D15" s="182"/>
      <c r="E15" s="203">
        <f aca="true" t="shared" si="2" ref="E15:L15">SUM(E16:E29)</f>
        <v>0</v>
      </c>
      <c r="F15" s="203">
        <f t="shared" si="2"/>
        <v>0</v>
      </c>
      <c r="G15" s="203">
        <f t="shared" si="2"/>
        <v>0</v>
      </c>
      <c r="H15" s="203">
        <f t="shared" si="2"/>
        <v>0</v>
      </c>
      <c r="I15" s="203">
        <f t="shared" si="2"/>
        <v>0</v>
      </c>
      <c r="J15" s="203">
        <f t="shared" si="2"/>
        <v>0</v>
      </c>
      <c r="K15" s="203">
        <f t="shared" si="2"/>
        <v>0</v>
      </c>
      <c r="L15" s="203">
        <f t="shared" si="2"/>
        <v>0</v>
      </c>
    </row>
    <row r="16" spans="1:12" ht="15">
      <c r="A16" s="183" t="s">
        <v>19</v>
      </c>
      <c r="B16" s="184" t="s">
        <v>13</v>
      </c>
      <c r="C16" s="185">
        <v>111</v>
      </c>
      <c r="D16" s="185">
        <v>211</v>
      </c>
      <c r="E16" s="222">
        <f>F16+G16</f>
        <v>0</v>
      </c>
      <c r="F16" s="223"/>
      <c r="G16" s="204">
        <f aca="true" t="shared" si="3" ref="G16:G29">I16+K16</f>
        <v>0</v>
      </c>
      <c r="H16" s="204">
        <f aca="true" t="shared" si="4" ref="H16:H29">J16+L16</f>
        <v>0</v>
      </c>
      <c r="I16" s="204"/>
      <c r="J16" s="204"/>
      <c r="K16" s="204"/>
      <c r="L16" s="204"/>
    </row>
    <row r="17" spans="1:12" ht="15">
      <c r="A17" s="186" t="s">
        <v>20</v>
      </c>
      <c r="B17" s="184" t="s">
        <v>13</v>
      </c>
      <c r="C17" s="185">
        <v>112</v>
      </c>
      <c r="D17" s="185">
        <v>212</v>
      </c>
      <c r="E17" s="204">
        <f aca="true" t="shared" si="5" ref="E17:E29">F17+G17</f>
        <v>0</v>
      </c>
      <c r="F17" s="223"/>
      <c r="G17" s="204">
        <f t="shared" si="3"/>
        <v>0</v>
      </c>
      <c r="H17" s="204">
        <f t="shared" si="4"/>
        <v>0</v>
      </c>
      <c r="I17" s="204"/>
      <c r="J17" s="204"/>
      <c r="K17" s="204"/>
      <c r="L17" s="204"/>
    </row>
    <row r="18" spans="1:12" ht="30">
      <c r="A18" s="186" t="s">
        <v>21</v>
      </c>
      <c r="B18" s="184" t="s">
        <v>13</v>
      </c>
      <c r="C18" s="185">
        <v>119</v>
      </c>
      <c r="D18" s="185">
        <v>213</v>
      </c>
      <c r="E18" s="204">
        <f t="shared" si="5"/>
        <v>0</v>
      </c>
      <c r="F18" s="223"/>
      <c r="G18" s="204">
        <f t="shared" si="3"/>
        <v>0</v>
      </c>
      <c r="H18" s="204">
        <f t="shared" si="4"/>
        <v>0</v>
      </c>
      <c r="I18" s="204"/>
      <c r="J18" s="204"/>
      <c r="K18" s="204"/>
      <c r="L18" s="204"/>
    </row>
    <row r="19" spans="1:12" ht="15">
      <c r="A19" s="186" t="s">
        <v>22</v>
      </c>
      <c r="B19" s="184" t="s">
        <v>13</v>
      </c>
      <c r="C19" s="185">
        <v>244</v>
      </c>
      <c r="D19" s="185">
        <v>221</v>
      </c>
      <c r="E19" s="204">
        <f t="shared" si="5"/>
        <v>0</v>
      </c>
      <c r="F19" s="223"/>
      <c r="G19" s="204">
        <f t="shared" si="3"/>
        <v>0</v>
      </c>
      <c r="H19" s="204">
        <f t="shared" si="4"/>
        <v>0</v>
      </c>
      <c r="I19" s="204"/>
      <c r="J19" s="204"/>
      <c r="K19" s="204"/>
      <c r="L19" s="204"/>
    </row>
    <row r="20" spans="1:12" ht="15">
      <c r="A20" s="186" t="s">
        <v>34</v>
      </c>
      <c r="B20" s="184" t="s">
        <v>13</v>
      </c>
      <c r="C20" s="185">
        <v>244</v>
      </c>
      <c r="D20" s="185">
        <v>222</v>
      </c>
      <c r="E20" s="204">
        <f t="shared" si="5"/>
        <v>0</v>
      </c>
      <c r="F20" s="223"/>
      <c r="G20" s="204">
        <f t="shared" si="3"/>
        <v>0</v>
      </c>
      <c r="H20" s="204">
        <f t="shared" si="4"/>
        <v>0</v>
      </c>
      <c r="I20" s="204"/>
      <c r="J20" s="204"/>
      <c r="K20" s="204"/>
      <c r="L20" s="204"/>
    </row>
    <row r="21" spans="1:12" ht="15">
      <c r="A21" s="186" t="s">
        <v>23</v>
      </c>
      <c r="B21" s="184" t="s">
        <v>13</v>
      </c>
      <c r="C21" s="185">
        <v>244</v>
      </c>
      <c r="D21" s="185">
        <v>223</v>
      </c>
      <c r="E21" s="204">
        <f t="shared" si="5"/>
        <v>0</v>
      </c>
      <c r="F21" s="223"/>
      <c r="G21" s="204">
        <f t="shared" si="3"/>
        <v>0</v>
      </c>
      <c r="H21" s="204">
        <f t="shared" si="4"/>
        <v>0</v>
      </c>
      <c r="I21" s="204"/>
      <c r="J21" s="204"/>
      <c r="K21" s="204"/>
      <c r="L21" s="204"/>
    </row>
    <row r="22" spans="1:12" ht="30">
      <c r="A22" s="186" t="s">
        <v>24</v>
      </c>
      <c r="B22" s="184" t="s">
        <v>13</v>
      </c>
      <c r="C22" s="185">
        <v>244</v>
      </c>
      <c r="D22" s="185">
        <v>224</v>
      </c>
      <c r="E22" s="204">
        <f t="shared" si="5"/>
        <v>0</v>
      </c>
      <c r="F22" s="223"/>
      <c r="G22" s="204">
        <f t="shared" si="3"/>
        <v>0</v>
      </c>
      <c r="H22" s="204">
        <f t="shared" si="4"/>
        <v>0</v>
      </c>
      <c r="I22" s="204"/>
      <c r="J22" s="204"/>
      <c r="K22" s="204"/>
      <c r="L22" s="204"/>
    </row>
    <row r="23" spans="1:12" ht="30">
      <c r="A23" s="186" t="s">
        <v>25</v>
      </c>
      <c r="B23" s="184" t="s">
        <v>13</v>
      </c>
      <c r="C23" s="185">
        <v>244</v>
      </c>
      <c r="D23" s="185">
        <v>225</v>
      </c>
      <c r="E23" s="204">
        <f t="shared" si="5"/>
        <v>0</v>
      </c>
      <c r="F23" s="223"/>
      <c r="G23" s="204">
        <f t="shared" si="3"/>
        <v>0</v>
      </c>
      <c r="H23" s="204">
        <f t="shared" si="4"/>
        <v>0</v>
      </c>
      <c r="I23" s="204"/>
      <c r="J23" s="204"/>
      <c r="K23" s="204"/>
      <c r="L23" s="204"/>
    </row>
    <row r="24" spans="1:12" ht="15">
      <c r="A24" s="186" t="s">
        <v>26</v>
      </c>
      <c r="B24" s="184" t="s">
        <v>13</v>
      </c>
      <c r="C24" s="185">
        <v>244</v>
      </c>
      <c r="D24" s="185">
        <v>226</v>
      </c>
      <c r="E24" s="204">
        <f t="shared" si="5"/>
        <v>0</v>
      </c>
      <c r="F24" s="223"/>
      <c r="G24" s="204">
        <f t="shared" si="3"/>
        <v>0</v>
      </c>
      <c r="H24" s="204">
        <f t="shared" si="4"/>
        <v>0</v>
      </c>
      <c r="I24" s="204"/>
      <c r="J24" s="204"/>
      <c r="K24" s="204"/>
      <c r="L24" s="204"/>
    </row>
    <row r="25" spans="1:12" ht="15">
      <c r="A25" s="349" t="s">
        <v>67</v>
      </c>
      <c r="B25" s="184" t="s">
        <v>13</v>
      </c>
      <c r="C25" s="185">
        <v>851</v>
      </c>
      <c r="D25" s="185">
        <v>290</v>
      </c>
      <c r="E25" s="204">
        <f t="shared" si="5"/>
        <v>0</v>
      </c>
      <c r="F25" s="223"/>
      <c r="G25" s="204">
        <f t="shared" si="3"/>
        <v>0</v>
      </c>
      <c r="H25" s="204">
        <f t="shared" si="4"/>
        <v>0</v>
      </c>
      <c r="I25" s="204"/>
      <c r="J25" s="204"/>
      <c r="K25" s="204"/>
      <c r="L25" s="204"/>
    </row>
    <row r="26" spans="1:12" ht="15">
      <c r="A26" s="349" t="s">
        <v>68</v>
      </c>
      <c r="B26" s="184" t="s">
        <v>13</v>
      </c>
      <c r="C26" s="185">
        <v>852</v>
      </c>
      <c r="D26" s="185">
        <v>290</v>
      </c>
      <c r="E26" s="204">
        <f t="shared" si="5"/>
        <v>0</v>
      </c>
      <c r="F26" s="223"/>
      <c r="G26" s="204">
        <f t="shared" si="3"/>
        <v>0</v>
      </c>
      <c r="H26" s="204">
        <f t="shared" si="4"/>
        <v>0</v>
      </c>
      <c r="I26" s="204"/>
      <c r="J26" s="204"/>
      <c r="K26" s="204"/>
      <c r="L26" s="204"/>
    </row>
    <row r="27" spans="1:12" ht="15">
      <c r="A27" s="349" t="s">
        <v>69</v>
      </c>
      <c r="B27" s="184" t="s">
        <v>13</v>
      </c>
      <c r="C27" s="185">
        <v>853</v>
      </c>
      <c r="D27" s="185">
        <v>290</v>
      </c>
      <c r="E27" s="204">
        <f t="shared" si="5"/>
        <v>0</v>
      </c>
      <c r="F27" s="223"/>
      <c r="G27" s="204">
        <f t="shared" si="3"/>
        <v>0</v>
      </c>
      <c r="H27" s="204">
        <f t="shared" si="4"/>
        <v>0</v>
      </c>
      <c r="I27" s="204"/>
      <c r="J27" s="204"/>
      <c r="K27" s="204"/>
      <c r="L27" s="204"/>
    </row>
    <row r="28" spans="1:12" ht="30">
      <c r="A28" s="186" t="s">
        <v>27</v>
      </c>
      <c r="B28" s="184" t="s">
        <v>13</v>
      </c>
      <c r="C28" s="185">
        <v>244</v>
      </c>
      <c r="D28" s="185">
        <v>310</v>
      </c>
      <c r="E28" s="204">
        <f t="shared" si="5"/>
        <v>0</v>
      </c>
      <c r="F28" s="223"/>
      <c r="G28" s="204">
        <f t="shared" si="3"/>
        <v>0</v>
      </c>
      <c r="H28" s="204">
        <f t="shared" si="4"/>
        <v>0</v>
      </c>
      <c r="I28" s="204"/>
      <c r="J28" s="204"/>
      <c r="K28" s="204"/>
      <c r="L28" s="204"/>
    </row>
    <row r="29" spans="1:12" ht="30">
      <c r="A29" s="186" t="s">
        <v>28</v>
      </c>
      <c r="B29" s="184" t="s">
        <v>13</v>
      </c>
      <c r="C29" s="185">
        <v>244</v>
      </c>
      <c r="D29" s="185">
        <v>340</v>
      </c>
      <c r="E29" s="204">
        <f t="shared" si="5"/>
        <v>0</v>
      </c>
      <c r="F29" s="223"/>
      <c r="G29" s="204">
        <f t="shared" si="3"/>
        <v>0</v>
      </c>
      <c r="H29" s="204">
        <f t="shared" si="4"/>
        <v>0</v>
      </c>
      <c r="I29" s="204"/>
      <c r="J29" s="204"/>
      <c r="K29" s="204"/>
      <c r="L29" s="204"/>
    </row>
    <row r="30" spans="1:12" ht="14.25">
      <c r="A30" s="187"/>
      <c r="B30" s="188"/>
      <c r="C30" s="187"/>
      <c r="D30" s="187"/>
      <c r="E30" s="224"/>
      <c r="F30" s="225"/>
      <c r="G30" s="204"/>
      <c r="H30" s="204"/>
      <c r="I30" s="204"/>
      <c r="J30" s="204"/>
      <c r="K30" s="204"/>
      <c r="L30" s="204"/>
    </row>
    <row r="31" spans="1:12" ht="31.5">
      <c r="A31" s="179" t="s">
        <v>33</v>
      </c>
      <c r="B31" s="189" t="s">
        <v>13</v>
      </c>
      <c r="C31" s="181" t="s">
        <v>32</v>
      </c>
      <c r="D31" s="182"/>
      <c r="E31" s="203">
        <f aca="true" t="shared" si="6" ref="E31:L31">SUM(E32:E46)</f>
        <v>0</v>
      </c>
      <c r="F31" s="203">
        <f t="shared" si="6"/>
        <v>0</v>
      </c>
      <c r="G31" s="203">
        <f t="shared" si="6"/>
        <v>0</v>
      </c>
      <c r="H31" s="203">
        <f t="shared" si="6"/>
        <v>0</v>
      </c>
      <c r="I31" s="203">
        <f t="shared" si="6"/>
        <v>0</v>
      </c>
      <c r="J31" s="203">
        <f t="shared" si="6"/>
        <v>0</v>
      </c>
      <c r="K31" s="203">
        <f t="shared" si="6"/>
        <v>0</v>
      </c>
      <c r="L31" s="203">
        <f t="shared" si="6"/>
        <v>0</v>
      </c>
    </row>
    <row r="32" spans="1:12" ht="15">
      <c r="A32" s="186" t="s">
        <v>19</v>
      </c>
      <c r="B32" s="190" t="s">
        <v>13</v>
      </c>
      <c r="C32" s="185">
        <v>111</v>
      </c>
      <c r="D32" s="212">
        <v>211</v>
      </c>
      <c r="E32" s="204">
        <f aca="true" t="shared" si="7" ref="E32:E46">F32+G32</f>
        <v>0</v>
      </c>
      <c r="F32" s="226"/>
      <c r="G32" s="204">
        <f aca="true" t="shared" si="8" ref="G32:G46">I32+K32</f>
        <v>0</v>
      </c>
      <c r="H32" s="204">
        <f aca="true" t="shared" si="9" ref="H32:H46">J32+L32</f>
        <v>0</v>
      </c>
      <c r="I32" s="204"/>
      <c r="J32" s="204"/>
      <c r="K32" s="204"/>
      <c r="L32" s="204"/>
    </row>
    <row r="33" spans="1:12" ht="15">
      <c r="A33" s="186" t="s">
        <v>20</v>
      </c>
      <c r="B33" s="190" t="s">
        <v>13</v>
      </c>
      <c r="C33" s="185">
        <v>112</v>
      </c>
      <c r="D33" s="212">
        <v>212</v>
      </c>
      <c r="E33" s="204">
        <f t="shared" si="7"/>
        <v>0</v>
      </c>
      <c r="F33" s="226"/>
      <c r="G33" s="204">
        <f t="shared" si="8"/>
        <v>0</v>
      </c>
      <c r="H33" s="204">
        <f t="shared" si="9"/>
        <v>0</v>
      </c>
      <c r="I33" s="204"/>
      <c r="J33" s="204"/>
      <c r="K33" s="204"/>
      <c r="L33" s="204"/>
    </row>
    <row r="34" spans="1:12" ht="30">
      <c r="A34" s="186" t="s">
        <v>21</v>
      </c>
      <c r="B34" s="190" t="s">
        <v>13</v>
      </c>
      <c r="C34" s="185">
        <v>119</v>
      </c>
      <c r="D34" s="212">
        <v>213</v>
      </c>
      <c r="E34" s="204">
        <f t="shared" si="7"/>
        <v>0</v>
      </c>
      <c r="F34" s="226"/>
      <c r="G34" s="204">
        <f t="shared" si="8"/>
        <v>0</v>
      </c>
      <c r="H34" s="204">
        <f t="shared" si="9"/>
        <v>0</v>
      </c>
      <c r="I34" s="204"/>
      <c r="J34" s="205"/>
      <c r="K34" s="204"/>
      <c r="L34" s="204"/>
    </row>
    <row r="35" spans="1:12" ht="15">
      <c r="A35" s="186" t="s">
        <v>22</v>
      </c>
      <c r="B35" s="190" t="s">
        <v>13</v>
      </c>
      <c r="C35" s="185">
        <v>244</v>
      </c>
      <c r="D35" s="212">
        <v>221</v>
      </c>
      <c r="E35" s="204">
        <f t="shared" si="7"/>
        <v>0</v>
      </c>
      <c r="F35" s="226"/>
      <c r="G35" s="204">
        <f t="shared" si="8"/>
        <v>0</v>
      </c>
      <c r="H35" s="204">
        <f t="shared" si="9"/>
        <v>0</v>
      </c>
      <c r="I35" s="204"/>
      <c r="J35" s="204"/>
      <c r="K35" s="204"/>
      <c r="L35" s="204"/>
    </row>
    <row r="36" spans="1:12" ht="15">
      <c r="A36" s="186" t="s">
        <v>34</v>
      </c>
      <c r="B36" s="190" t="s">
        <v>13</v>
      </c>
      <c r="C36" s="185">
        <v>244</v>
      </c>
      <c r="D36" s="212">
        <v>222</v>
      </c>
      <c r="E36" s="204">
        <f t="shared" si="7"/>
        <v>0</v>
      </c>
      <c r="F36" s="226"/>
      <c r="G36" s="204">
        <f t="shared" si="8"/>
        <v>0</v>
      </c>
      <c r="H36" s="204">
        <f t="shared" si="9"/>
        <v>0</v>
      </c>
      <c r="I36" s="204"/>
      <c r="J36" s="204"/>
      <c r="K36" s="204"/>
      <c r="L36" s="204"/>
    </row>
    <row r="37" spans="1:12" ht="15">
      <c r="A37" s="186" t="s">
        <v>23</v>
      </c>
      <c r="B37" s="190" t="s">
        <v>13</v>
      </c>
      <c r="C37" s="185">
        <v>244</v>
      </c>
      <c r="D37" s="212">
        <v>223</v>
      </c>
      <c r="E37" s="204">
        <f t="shared" si="7"/>
        <v>0</v>
      </c>
      <c r="F37" s="226"/>
      <c r="G37" s="204">
        <f t="shared" si="8"/>
        <v>0</v>
      </c>
      <c r="H37" s="204">
        <f t="shared" si="9"/>
        <v>0</v>
      </c>
      <c r="I37" s="204"/>
      <c r="J37" s="204"/>
      <c r="K37" s="204"/>
      <c r="L37" s="204"/>
    </row>
    <row r="38" spans="1:12" ht="30">
      <c r="A38" s="186" t="s">
        <v>24</v>
      </c>
      <c r="B38" s="190" t="s">
        <v>13</v>
      </c>
      <c r="C38" s="185">
        <v>244</v>
      </c>
      <c r="D38" s="212">
        <v>224</v>
      </c>
      <c r="E38" s="204">
        <f t="shared" si="7"/>
        <v>0</v>
      </c>
      <c r="F38" s="226"/>
      <c r="G38" s="204">
        <f t="shared" si="8"/>
        <v>0</v>
      </c>
      <c r="H38" s="204">
        <f t="shared" si="9"/>
        <v>0</v>
      </c>
      <c r="I38" s="204"/>
      <c r="J38" s="204"/>
      <c r="K38" s="204"/>
      <c r="L38" s="204"/>
    </row>
    <row r="39" spans="1:12" ht="30">
      <c r="A39" s="186" t="s">
        <v>25</v>
      </c>
      <c r="B39" s="190" t="s">
        <v>13</v>
      </c>
      <c r="C39" s="185">
        <v>244</v>
      </c>
      <c r="D39" s="212">
        <v>225</v>
      </c>
      <c r="E39" s="204">
        <f t="shared" si="7"/>
        <v>0</v>
      </c>
      <c r="F39" s="226"/>
      <c r="G39" s="204">
        <f t="shared" si="8"/>
        <v>0</v>
      </c>
      <c r="H39" s="204">
        <f t="shared" si="9"/>
        <v>0</v>
      </c>
      <c r="I39" s="204"/>
      <c r="J39" s="204"/>
      <c r="K39" s="204"/>
      <c r="L39" s="204"/>
    </row>
    <row r="40" spans="1:12" ht="15">
      <c r="A40" s="186" t="s">
        <v>26</v>
      </c>
      <c r="B40" s="190" t="s">
        <v>13</v>
      </c>
      <c r="C40" s="185">
        <v>244</v>
      </c>
      <c r="D40" s="212">
        <v>226</v>
      </c>
      <c r="E40" s="204">
        <f t="shared" si="7"/>
        <v>0</v>
      </c>
      <c r="F40" s="226"/>
      <c r="G40" s="204">
        <f t="shared" si="8"/>
        <v>0</v>
      </c>
      <c r="H40" s="204">
        <f t="shared" si="9"/>
        <v>0</v>
      </c>
      <c r="I40" s="204"/>
      <c r="J40" s="204"/>
      <c r="K40" s="204"/>
      <c r="L40" s="204"/>
    </row>
    <row r="41" spans="1:12" ht="15">
      <c r="A41" s="186" t="s">
        <v>56</v>
      </c>
      <c r="B41" s="190" t="s">
        <v>13</v>
      </c>
      <c r="C41" s="213" t="s">
        <v>64</v>
      </c>
      <c r="D41" s="214">
        <v>262</v>
      </c>
      <c r="E41" s="204">
        <f t="shared" si="7"/>
        <v>0</v>
      </c>
      <c r="F41" s="226"/>
      <c r="G41" s="204">
        <f t="shared" si="8"/>
        <v>0</v>
      </c>
      <c r="H41" s="204">
        <f t="shared" si="9"/>
        <v>0</v>
      </c>
      <c r="I41" s="204"/>
      <c r="J41" s="204"/>
      <c r="K41" s="204"/>
      <c r="L41" s="204"/>
    </row>
    <row r="42" spans="1:12" ht="15">
      <c r="A42" s="349" t="s">
        <v>67</v>
      </c>
      <c r="B42" s="190" t="s">
        <v>6</v>
      </c>
      <c r="C42" s="185">
        <v>851</v>
      </c>
      <c r="D42" s="185">
        <v>290</v>
      </c>
      <c r="E42" s="204">
        <f t="shared" si="7"/>
        <v>0</v>
      </c>
      <c r="F42" s="223"/>
      <c r="G42" s="204"/>
      <c r="H42" s="204"/>
      <c r="I42" s="204"/>
      <c r="J42" s="204"/>
      <c r="K42" s="204"/>
      <c r="L42" s="204"/>
    </row>
    <row r="43" spans="1:12" ht="15">
      <c r="A43" s="349" t="s">
        <v>68</v>
      </c>
      <c r="B43" s="190" t="s">
        <v>63</v>
      </c>
      <c r="C43" s="185">
        <v>852</v>
      </c>
      <c r="D43" s="185">
        <v>290</v>
      </c>
      <c r="E43" s="204">
        <f t="shared" si="7"/>
        <v>0</v>
      </c>
      <c r="F43" s="223"/>
      <c r="G43" s="204"/>
      <c r="H43" s="204"/>
      <c r="I43" s="204"/>
      <c r="J43" s="204"/>
      <c r="K43" s="204"/>
      <c r="L43" s="204"/>
    </row>
    <row r="44" spans="1:12" ht="15">
      <c r="A44" s="349" t="s">
        <v>69</v>
      </c>
      <c r="B44" s="190" t="s">
        <v>13</v>
      </c>
      <c r="C44" s="185">
        <v>853</v>
      </c>
      <c r="D44" s="185">
        <v>290</v>
      </c>
      <c r="E44" s="204">
        <f t="shared" si="7"/>
        <v>0</v>
      </c>
      <c r="F44" s="223"/>
      <c r="G44" s="204">
        <f t="shared" si="8"/>
        <v>0</v>
      </c>
      <c r="H44" s="204">
        <f t="shared" si="9"/>
        <v>0</v>
      </c>
      <c r="I44" s="204"/>
      <c r="J44" s="204"/>
      <c r="K44" s="204"/>
      <c r="L44" s="204"/>
    </row>
    <row r="45" spans="1:12" ht="30">
      <c r="A45" s="186" t="s">
        <v>27</v>
      </c>
      <c r="B45" s="190" t="s">
        <v>13</v>
      </c>
      <c r="C45" s="185">
        <v>244</v>
      </c>
      <c r="D45" s="185">
        <v>310</v>
      </c>
      <c r="E45" s="204">
        <f t="shared" si="7"/>
        <v>0</v>
      </c>
      <c r="F45" s="223"/>
      <c r="G45" s="204">
        <f t="shared" si="8"/>
        <v>0</v>
      </c>
      <c r="H45" s="204">
        <f t="shared" si="9"/>
        <v>0</v>
      </c>
      <c r="I45" s="204"/>
      <c r="J45" s="204"/>
      <c r="K45" s="204"/>
      <c r="L45" s="204"/>
    </row>
    <row r="46" spans="1:12" ht="30">
      <c r="A46" s="186" t="s">
        <v>28</v>
      </c>
      <c r="B46" s="190" t="s">
        <v>13</v>
      </c>
      <c r="C46" s="185">
        <v>244</v>
      </c>
      <c r="D46" s="185">
        <v>340</v>
      </c>
      <c r="E46" s="204">
        <f t="shared" si="7"/>
        <v>0</v>
      </c>
      <c r="F46" s="223"/>
      <c r="G46" s="204">
        <f t="shared" si="8"/>
        <v>0</v>
      </c>
      <c r="H46" s="204">
        <f t="shared" si="9"/>
        <v>0</v>
      </c>
      <c r="I46" s="204"/>
      <c r="J46" s="204"/>
      <c r="K46" s="204"/>
      <c r="L46" s="204"/>
    </row>
    <row r="47" spans="1:12" ht="14.25">
      <c r="A47" s="187"/>
      <c r="B47" s="188"/>
      <c r="C47" s="187"/>
      <c r="D47" s="187"/>
      <c r="E47" s="224"/>
      <c r="F47" s="225"/>
      <c r="G47" s="204"/>
      <c r="H47" s="204"/>
      <c r="I47" s="204"/>
      <c r="J47" s="204"/>
      <c r="K47" s="204"/>
      <c r="L47" s="204"/>
    </row>
    <row r="48" spans="1:12" ht="76.5">
      <c r="A48" s="179" t="s">
        <v>35</v>
      </c>
      <c r="B48" s="189" t="s">
        <v>13</v>
      </c>
      <c r="C48" s="181" t="s">
        <v>36</v>
      </c>
      <c r="D48" s="182"/>
      <c r="E48" s="203">
        <f aca="true" t="shared" si="10" ref="E48:L48">SUM(E49:E62)</f>
        <v>0</v>
      </c>
      <c r="F48" s="203">
        <f t="shared" si="10"/>
        <v>0</v>
      </c>
      <c r="G48" s="203">
        <f t="shared" si="10"/>
        <v>0</v>
      </c>
      <c r="H48" s="203">
        <f t="shared" si="10"/>
        <v>0</v>
      </c>
      <c r="I48" s="203">
        <f t="shared" si="10"/>
        <v>0</v>
      </c>
      <c r="J48" s="203">
        <f t="shared" si="10"/>
        <v>0</v>
      </c>
      <c r="K48" s="203">
        <f t="shared" si="10"/>
        <v>0</v>
      </c>
      <c r="L48" s="203">
        <f t="shared" si="10"/>
        <v>0</v>
      </c>
    </row>
    <row r="49" spans="1:12" ht="15">
      <c r="A49" s="186" t="s">
        <v>19</v>
      </c>
      <c r="B49" s="190" t="s">
        <v>13</v>
      </c>
      <c r="C49" s="185">
        <v>111</v>
      </c>
      <c r="D49" s="212">
        <v>211</v>
      </c>
      <c r="E49" s="204">
        <f aca="true" t="shared" si="11" ref="E49:E62">F49+G49</f>
        <v>0</v>
      </c>
      <c r="F49" s="227"/>
      <c r="G49" s="204">
        <f aca="true" t="shared" si="12" ref="G49:G62">I49+K49</f>
        <v>0</v>
      </c>
      <c r="H49" s="204">
        <f aca="true" t="shared" si="13" ref="H49:H62">J49+L49</f>
        <v>0</v>
      </c>
      <c r="I49" s="204"/>
      <c r="J49" s="204"/>
      <c r="K49" s="204"/>
      <c r="L49" s="204"/>
    </row>
    <row r="50" spans="1:12" ht="15">
      <c r="A50" s="186" t="s">
        <v>20</v>
      </c>
      <c r="B50" s="190" t="s">
        <v>13</v>
      </c>
      <c r="C50" s="185">
        <v>112</v>
      </c>
      <c r="D50" s="212">
        <v>212</v>
      </c>
      <c r="E50" s="204">
        <f t="shared" si="11"/>
        <v>0</v>
      </c>
      <c r="F50" s="227"/>
      <c r="G50" s="204">
        <f t="shared" si="12"/>
        <v>0</v>
      </c>
      <c r="H50" s="204">
        <f t="shared" si="13"/>
        <v>0</v>
      </c>
      <c r="I50" s="204"/>
      <c r="J50" s="204"/>
      <c r="K50" s="204"/>
      <c r="L50" s="204"/>
    </row>
    <row r="51" spans="1:12" ht="30">
      <c r="A51" s="186" t="s">
        <v>21</v>
      </c>
      <c r="B51" s="190" t="s">
        <v>13</v>
      </c>
      <c r="C51" s="185">
        <v>119</v>
      </c>
      <c r="D51" s="212">
        <v>213</v>
      </c>
      <c r="E51" s="204">
        <f t="shared" si="11"/>
        <v>0</v>
      </c>
      <c r="F51" s="227"/>
      <c r="G51" s="204">
        <f t="shared" si="12"/>
        <v>0</v>
      </c>
      <c r="H51" s="204">
        <f t="shared" si="13"/>
        <v>0</v>
      </c>
      <c r="I51" s="204"/>
      <c r="J51" s="204"/>
      <c r="K51" s="204"/>
      <c r="L51" s="204"/>
    </row>
    <row r="52" spans="1:12" ht="15">
      <c r="A52" s="186" t="s">
        <v>22</v>
      </c>
      <c r="B52" s="190" t="s">
        <v>13</v>
      </c>
      <c r="C52" s="185">
        <v>244</v>
      </c>
      <c r="D52" s="212">
        <v>221</v>
      </c>
      <c r="E52" s="204">
        <f t="shared" si="11"/>
        <v>0</v>
      </c>
      <c r="F52" s="227"/>
      <c r="G52" s="204">
        <f t="shared" si="12"/>
        <v>0</v>
      </c>
      <c r="H52" s="204">
        <f t="shared" si="13"/>
        <v>0</v>
      </c>
      <c r="I52" s="204"/>
      <c r="J52" s="204"/>
      <c r="K52" s="204"/>
      <c r="L52" s="204"/>
    </row>
    <row r="53" spans="1:12" ht="15">
      <c r="A53" s="186" t="s">
        <v>34</v>
      </c>
      <c r="B53" s="190" t="s">
        <v>13</v>
      </c>
      <c r="C53" s="185">
        <v>244</v>
      </c>
      <c r="D53" s="212">
        <v>222</v>
      </c>
      <c r="E53" s="204">
        <f t="shared" si="11"/>
        <v>0</v>
      </c>
      <c r="F53" s="227"/>
      <c r="G53" s="204">
        <f t="shared" si="12"/>
        <v>0</v>
      </c>
      <c r="H53" s="204">
        <f t="shared" si="13"/>
        <v>0</v>
      </c>
      <c r="I53" s="204"/>
      <c r="J53" s="204"/>
      <c r="K53" s="204"/>
      <c r="L53" s="204"/>
    </row>
    <row r="54" spans="1:12" ht="15">
      <c r="A54" s="186" t="s">
        <v>23</v>
      </c>
      <c r="B54" s="190" t="s">
        <v>13</v>
      </c>
      <c r="C54" s="185">
        <v>244</v>
      </c>
      <c r="D54" s="212">
        <v>223</v>
      </c>
      <c r="E54" s="204">
        <f t="shared" si="11"/>
        <v>0</v>
      </c>
      <c r="F54" s="227"/>
      <c r="G54" s="204">
        <f t="shared" si="12"/>
        <v>0</v>
      </c>
      <c r="H54" s="204">
        <f t="shared" si="13"/>
        <v>0</v>
      </c>
      <c r="I54" s="204"/>
      <c r="J54" s="204"/>
      <c r="K54" s="204"/>
      <c r="L54" s="204"/>
    </row>
    <row r="55" spans="1:12" ht="30">
      <c r="A55" s="186" t="s">
        <v>24</v>
      </c>
      <c r="B55" s="190" t="s">
        <v>13</v>
      </c>
      <c r="C55" s="185">
        <v>244</v>
      </c>
      <c r="D55" s="212">
        <v>224</v>
      </c>
      <c r="E55" s="204">
        <f t="shared" si="11"/>
        <v>0</v>
      </c>
      <c r="F55" s="227"/>
      <c r="G55" s="204">
        <f t="shared" si="12"/>
        <v>0</v>
      </c>
      <c r="H55" s="204">
        <f t="shared" si="13"/>
        <v>0</v>
      </c>
      <c r="I55" s="204"/>
      <c r="J55" s="204"/>
      <c r="K55" s="204"/>
      <c r="L55" s="204"/>
    </row>
    <row r="56" spans="1:12" ht="30">
      <c r="A56" s="186" t="s">
        <v>25</v>
      </c>
      <c r="B56" s="190" t="s">
        <v>13</v>
      </c>
      <c r="C56" s="185">
        <v>244</v>
      </c>
      <c r="D56" s="212">
        <v>225</v>
      </c>
      <c r="E56" s="204">
        <f t="shared" si="11"/>
        <v>0</v>
      </c>
      <c r="F56" s="227"/>
      <c r="G56" s="204">
        <f t="shared" si="12"/>
        <v>0</v>
      </c>
      <c r="H56" s="204">
        <f t="shared" si="13"/>
        <v>0</v>
      </c>
      <c r="I56" s="204"/>
      <c r="J56" s="204"/>
      <c r="K56" s="204"/>
      <c r="L56" s="204"/>
    </row>
    <row r="57" spans="1:12" ht="15">
      <c r="A57" s="186" t="s">
        <v>26</v>
      </c>
      <c r="B57" s="190" t="s">
        <v>13</v>
      </c>
      <c r="C57" s="185">
        <v>244</v>
      </c>
      <c r="D57" s="212">
        <v>226</v>
      </c>
      <c r="E57" s="204">
        <f t="shared" si="11"/>
        <v>0</v>
      </c>
      <c r="F57" s="227"/>
      <c r="G57" s="204">
        <f t="shared" si="12"/>
        <v>0</v>
      </c>
      <c r="H57" s="204">
        <f t="shared" si="13"/>
        <v>0</v>
      </c>
      <c r="I57" s="204"/>
      <c r="J57" s="204"/>
      <c r="K57" s="204"/>
      <c r="L57" s="204"/>
    </row>
    <row r="58" spans="1:12" ht="15">
      <c r="A58" s="349" t="s">
        <v>67</v>
      </c>
      <c r="B58" s="190" t="s">
        <v>13</v>
      </c>
      <c r="C58" s="185">
        <v>851</v>
      </c>
      <c r="D58" s="185">
        <v>290</v>
      </c>
      <c r="E58" s="204">
        <f t="shared" si="11"/>
        <v>0</v>
      </c>
      <c r="F58" s="227"/>
      <c r="G58" s="204">
        <f t="shared" si="12"/>
        <v>0</v>
      </c>
      <c r="H58" s="204">
        <f t="shared" si="13"/>
        <v>0</v>
      </c>
      <c r="I58" s="204"/>
      <c r="J58" s="204"/>
      <c r="K58" s="204"/>
      <c r="L58" s="204"/>
    </row>
    <row r="59" spans="1:12" ht="15">
      <c r="A59" s="349" t="s">
        <v>68</v>
      </c>
      <c r="B59" s="190" t="s">
        <v>13</v>
      </c>
      <c r="C59" s="185">
        <v>852</v>
      </c>
      <c r="D59" s="185">
        <v>290</v>
      </c>
      <c r="E59" s="204">
        <f t="shared" si="11"/>
        <v>0</v>
      </c>
      <c r="F59" s="227"/>
      <c r="G59" s="204">
        <f t="shared" si="12"/>
        <v>0</v>
      </c>
      <c r="H59" s="204">
        <f t="shared" si="13"/>
        <v>0</v>
      </c>
      <c r="I59" s="204"/>
      <c r="J59" s="204"/>
      <c r="K59" s="204"/>
      <c r="L59" s="204"/>
    </row>
    <row r="60" spans="1:12" ht="15">
      <c r="A60" s="349" t="s">
        <v>69</v>
      </c>
      <c r="B60" s="190" t="s">
        <v>13</v>
      </c>
      <c r="C60" s="185">
        <v>853</v>
      </c>
      <c r="D60" s="185">
        <v>290</v>
      </c>
      <c r="E60" s="204">
        <f t="shared" si="11"/>
        <v>0</v>
      </c>
      <c r="F60" s="227"/>
      <c r="G60" s="204">
        <f t="shared" si="12"/>
        <v>0</v>
      </c>
      <c r="H60" s="204">
        <f t="shared" si="13"/>
        <v>0</v>
      </c>
      <c r="I60" s="204"/>
      <c r="J60" s="204"/>
      <c r="K60" s="204"/>
      <c r="L60" s="204"/>
    </row>
    <row r="61" spans="1:12" ht="30">
      <c r="A61" s="186" t="s">
        <v>27</v>
      </c>
      <c r="B61" s="190" t="s">
        <v>13</v>
      </c>
      <c r="C61" s="185">
        <v>244</v>
      </c>
      <c r="D61" s="212">
        <v>310</v>
      </c>
      <c r="E61" s="204">
        <f t="shared" si="11"/>
        <v>0</v>
      </c>
      <c r="F61" s="227"/>
      <c r="G61" s="204">
        <f t="shared" si="12"/>
        <v>0</v>
      </c>
      <c r="H61" s="204">
        <f t="shared" si="13"/>
        <v>0</v>
      </c>
      <c r="I61" s="204"/>
      <c r="J61" s="204"/>
      <c r="K61" s="204"/>
      <c r="L61" s="204"/>
    </row>
    <row r="62" spans="1:12" ht="30">
      <c r="A62" s="186" t="s">
        <v>28</v>
      </c>
      <c r="B62" s="190" t="s">
        <v>13</v>
      </c>
      <c r="C62" s="185">
        <v>244</v>
      </c>
      <c r="D62" s="212">
        <v>340</v>
      </c>
      <c r="E62" s="204">
        <f t="shared" si="11"/>
        <v>0</v>
      </c>
      <c r="F62" s="227"/>
      <c r="G62" s="204">
        <f t="shared" si="12"/>
        <v>0</v>
      </c>
      <c r="H62" s="204">
        <f t="shared" si="13"/>
        <v>0</v>
      </c>
      <c r="I62" s="204"/>
      <c r="J62" s="204"/>
      <c r="K62" s="204"/>
      <c r="L62" s="204"/>
    </row>
    <row r="63" spans="1:12" ht="15">
      <c r="A63" s="191"/>
      <c r="B63" s="190"/>
      <c r="C63" s="192"/>
      <c r="D63" s="193"/>
      <c r="E63" s="228"/>
      <c r="F63" s="227"/>
      <c r="G63" s="204"/>
      <c r="H63" s="204"/>
      <c r="I63" s="204"/>
      <c r="J63" s="204"/>
      <c r="K63" s="204"/>
      <c r="L63" s="204"/>
    </row>
    <row r="64" spans="1:12" ht="31.5">
      <c r="A64" s="179" t="s">
        <v>37</v>
      </c>
      <c r="B64" s="189" t="s">
        <v>13</v>
      </c>
      <c r="C64" s="181" t="s">
        <v>38</v>
      </c>
      <c r="D64" s="182"/>
      <c r="E64" s="203">
        <f aca="true" t="shared" si="14" ref="E64:L64">SUM(E65:E79)</f>
        <v>0</v>
      </c>
      <c r="F64" s="203">
        <f t="shared" si="14"/>
        <v>0</v>
      </c>
      <c r="G64" s="203">
        <f t="shared" si="14"/>
        <v>0</v>
      </c>
      <c r="H64" s="203">
        <f t="shared" si="14"/>
        <v>0</v>
      </c>
      <c r="I64" s="203">
        <f t="shared" si="14"/>
        <v>0</v>
      </c>
      <c r="J64" s="203">
        <f t="shared" si="14"/>
        <v>0</v>
      </c>
      <c r="K64" s="203">
        <f t="shared" si="14"/>
        <v>0</v>
      </c>
      <c r="L64" s="203">
        <f t="shared" si="14"/>
        <v>0</v>
      </c>
    </row>
    <row r="65" spans="1:12" ht="15">
      <c r="A65" s="186" t="s">
        <v>19</v>
      </c>
      <c r="B65" s="190" t="s">
        <v>13</v>
      </c>
      <c r="C65" s="185">
        <v>111</v>
      </c>
      <c r="D65" s="212">
        <v>211</v>
      </c>
      <c r="E65" s="204">
        <f aca="true" t="shared" si="15" ref="E65:E79">F65+G65</f>
        <v>0</v>
      </c>
      <c r="F65" s="227"/>
      <c r="G65" s="204">
        <f aca="true" t="shared" si="16" ref="G65:G79">I65+K65</f>
        <v>0</v>
      </c>
      <c r="H65" s="204">
        <f aca="true" t="shared" si="17" ref="H65:H79">J65+L65</f>
        <v>0</v>
      </c>
      <c r="I65" s="204"/>
      <c r="J65" s="204"/>
      <c r="K65" s="204"/>
      <c r="L65" s="204"/>
    </row>
    <row r="66" spans="1:12" ht="15">
      <c r="A66" s="186" t="s">
        <v>20</v>
      </c>
      <c r="B66" s="190" t="s">
        <v>13</v>
      </c>
      <c r="C66" s="185">
        <v>112</v>
      </c>
      <c r="D66" s="212">
        <v>212</v>
      </c>
      <c r="E66" s="204">
        <f t="shared" si="15"/>
        <v>0</v>
      </c>
      <c r="F66" s="227"/>
      <c r="G66" s="204">
        <f t="shared" si="16"/>
        <v>0</v>
      </c>
      <c r="H66" s="204">
        <f t="shared" si="17"/>
        <v>0</v>
      </c>
      <c r="I66" s="204"/>
      <c r="J66" s="204"/>
      <c r="K66" s="204"/>
      <c r="L66" s="204"/>
    </row>
    <row r="67" spans="1:12" ht="30">
      <c r="A67" s="186" t="s">
        <v>21</v>
      </c>
      <c r="B67" s="190" t="s">
        <v>13</v>
      </c>
      <c r="C67" s="185">
        <v>119</v>
      </c>
      <c r="D67" s="212">
        <v>213</v>
      </c>
      <c r="E67" s="204">
        <f t="shared" si="15"/>
        <v>0</v>
      </c>
      <c r="F67" s="227"/>
      <c r="G67" s="204">
        <f t="shared" si="16"/>
        <v>0</v>
      </c>
      <c r="H67" s="204">
        <f t="shared" si="17"/>
        <v>0</v>
      </c>
      <c r="I67" s="204"/>
      <c r="J67" s="204"/>
      <c r="K67" s="204"/>
      <c r="L67" s="204"/>
    </row>
    <row r="68" spans="1:12" ht="15">
      <c r="A68" s="186" t="s">
        <v>22</v>
      </c>
      <c r="B68" s="190" t="s">
        <v>13</v>
      </c>
      <c r="C68" s="185">
        <v>244</v>
      </c>
      <c r="D68" s="212">
        <v>221</v>
      </c>
      <c r="E68" s="204">
        <f t="shared" si="15"/>
        <v>0</v>
      </c>
      <c r="F68" s="227"/>
      <c r="G68" s="204">
        <f t="shared" si="16"/>
        <v>0</v>
      </c>
      <c r="H68" s="204">
        <f t="shared" si="17"/>
        <v>0</v>
      </c>
      <c r="I68" s="204"/>
      <c r="J68" s="204"/>
      <c r="K68" s="204"/>
      <c r="L68" s="204"/>
    </row>
    <row r="69" spans="1:12" ht="15">
      <c r="A69" s="186" t="s">
        <v>34</v>
      </c>
      <c r="B69" s="190" t="s">
        <v>13</v>
      </c>
      <c r="C69" s="185">
        <v>244</v>
      </c>
      <c r="D69" s="212">
        <v>222</v>
      </c>
      <c r="E69" s="204">
        <f t="shared" si="15"/>
        <v>0</v>
      </c>
      <c r="F69" s="227"/>
      <c r="G69" s="204">
        <f t="shared" si="16"/>
        <v>0</v>
      </c>
      <c r="H69" s="204">
        <f t="shared" si="17"/>
        <v>0</v>
      </c>
      <c r="I69" s="204"/>
      <c r="J69" s="204"/>
      <c r="K69" s="204"/>
      <c r="L69" s="204"/>
    </row>
    <row r="70" spans="1:12" ht="15">
      <c r="A70" s="186" t="s">
        <v>23</v>
      </c>
      <c r="B70" s="190" t="s">
        <v>13</v>
      </c>
      <c r="C70" s="185">
        <v>244</v>
      </c>
      <c r="D70" s="212">
        <v>223</v>
      </c>
      <c r="E70" s="204">
        <f t="shared" si="15"/>
        <v>0</v>
      </c>
      <c r="F70" s="227"/>
      <c r="G70" s="204">
        <f t="shared" si="16"/>
        <v>0</v>
      </c>
      <c r="H70" s="204">
        <f t="shared" si="17"/>
        <v>0</v>
      </c>
      <c r="I70" s="204"/>
      <c r="J70" s="204"/>
      <c r="K70" s="204"/>
      <c r="L70" s="204"/>
    </row>
    <row r="71" spans="1:12" ht="30">
      <c r="A71" s="186" t="s">
        <v>24</v>
      </c>
      <c r="B71" s="190" t="s">
        <v>13</v>
      </c>
      <c r="C71" s="185">
        <v>244</v>
      </c>
      <c r="D71" s="212">
        <v>224</v>
      </c>
      <c r="E71" s="204">
        <f t="shared" si="15"/>
        <v>0</v>
      </c>
      <c r="F71" s="227"/>
      <c r="G71" s="204">
        <f t="shared" si="16"/>
        <v>0</v>
      </c>
      <c r="H71" s="204">
        <f t="shared" si="17"/>
        <v>0</v>
      </c>
      <c r="I71" s="204"/>
      <c r="J71" s="204"/>
      <c r="K71" s="204"/>
      <c r="L71" s="204"/>
    </row>
    <row r="72" spans="1:12" ht="30">
      <c r="A72" s="186" t="s">
        <v>25</v>
      </c>
      <c r="B72" s="190" t="s">
        <v>13</v>
      </c>
      <c r="C72" s="185">
        <v>244</v>
      </c>
      <c r="D72" s="212">
        <v>225</v>
      </c>
      <c r="E72" s="204">
        <f t="shared" si="15"/>
        <v>0</v>
      </c>
      <c r="F72" s="227"/>
      <c r="G72" s="204">
        <f t="shared" si="16"/>
        <v>0</v>
      </c>
      <c r="H72" s="204">
        <f t="shared" si="17"/>
        <v>0</v>
      </c>
      <c r="I72" s="204"/>
      <c r="J72" s="204"/>
      <c r="K72" s="204"/>
      <c r="L72" s="204"/>
    </row>
    <row r="73" spans="1:12" ht="15">
      <c r="A73" s="186" t="s">
        <v>26</v>
      </c>
      <c r="B73" s="190" t="s">
        <v>13</v>
      </c>
      <c r="C73" s="185">
        <v>244</v>
      </c>
      <c r="D73" s="212">
        <v>226</v>
      </c>
      <c r="E73" s="204">
        <f t="shared" si="15"/>
        <v>0</v>
      </c>
      <c r="F73" s="227"/>
      <c r="G73" s="204">
        <f t="shared" si="16"/>
        <v>0</v>
      </c>
      <c r="H73" s="204">
        <f t="shared" si="17"/>
        <v>0</v>
      </c>
      <c r="I73" s="204"/>
      <c r="J73" s="204"/>
      <c r="K73" s="204"/>
      <c r="L73" s="206"/>
    </row>
    <row r="74" spans="1:12" ht="15">
      <c r="A74" s="186" t="s">
        <v>56</v>
      </c>
      <c r="B74" s="190" t="s">
        <v>13</v>
      </c>
      <c r="C74" s="213" t="s">
        <v>64</v>
      </c>
      <c r="D74" s="214">
        <v>262</v>
      </c>
      <c r="E74" s="204">
        <f t="shared" si="15"/>
        <v>0</v>
      </c>
      <c r="F74" s="227"/>
      <c r="G74" s="204">
        <f aca="true" t="shared" si="18" ref="G74:H77">I74+K74</f>
        <v>0</v>
      </c>
      <c r="H74" s="204">
        <f t="shared" si="18"/>
        <v>0</v>
      </c>
      <c r="I74" s="204"/>
      <c r="J74" s="204"/>
      <c r="K74" s="204"/>
      <c r="L74" s="204"/>
    </row>
    <row r="75" spans="1:12" ht="15">
      <c r="A75" s="349" t="s">
        <v>67</v>
      </c>
      <c r="B75" s="190" t="s">
        <v>13</v>
      </c>
      <c r="C75" s="185">
        <v>851</v>
      </c>
      <c r="D75" s="185">
        <v>290</v>
      </c>
      <c r="E75" s="204">
        <f t="shared" si="15"/>
        <v>0</v>
      </c>
      <c r="F75" s="227"/>
      <c r="G75" s="204">
        <f t="shared" si="18"/>
        <v>0</v>
      </c>
      <c r="H75" s="204">
        <f t="shared" si="18"/>
        <v>0</v>
      </c>
      <c r="I75" s="204"/>
      <c r="J75" s="204"/>
      <c r="K75" s="204"/>
      <c r="L75" s="204"/>
    </row>
    <row r="76" spans="1:12" ht="15">
      <c r="A76" s="349" t="s">
        <v>68</v>
      </c>
      <c r="B76" s="190" t="s">
        <v>13</v>
      </c>
      <c r="C76" s="185">
        <v>852</v>
      </c>
      <c r="D76" s="185">
        <v>290</v>
      </c>
      <c r="E76" s="204">
        <f t="shared" si="15"/>
        <v>0</v>
      </c>
      <c r="F76" s="227"/>
      <c r="G76" s="204">
        <f t="shared" si="18"/>
        <v>0</v>
      </c>
      <c r="H76" s="204">
        <f t="shared" si="18"/>
        <v>0</v>
      </c>
      <c r="I76" s="204"/>
      <c r="J76" s="204"/>
      <c r="K76" s="204"/>
      <c r="L76" s="204"/>
    </row>
    <row r="77" spans="1:12" ht="15">
      <c r="A77" s="349" t="s">
        <v>69</v>
      </c>
      <c r="B77" s="190" t="s">
        <v>13</v>
      </c>
      <c r="C77" s="185">
        <v>853</v>
      </c>
      <c r="D77" s="185">
        <v>290</v>
      </c>
      <c r="E77" s="204">
        <f t="shared" si="15"/>
        <v>0</v>
      </c>
      <c r="F77" s="227"/>
      <c r="G77" s="204">
        <f t="shared" si="18"/>
        <v>0</v>
      </c>
      <c r="H77" s="204">
        <f t="shared" si="18"/>
        <v>0</v>
      </c>
      <c r="I77" s="204"/>
      <c r="J77" s="204"/>
      <c r="K77" s="204"/>
      <c r="L77" s="204"/>
    </row>
    <row r="78" spans="1:12" ht="30">
      <c r="A78" s="186" t="s">
        <v>27</v>
      </c>
      <c r="B78" s="190" t="s">
        <v>13</v>
      </c>
      <c r="C78" s="185">
        <v>244</v>
      </c>
      <c r="D78" s="185">
        <v>310</v>
      </c>
      <c r="E78" s="204">
        <f t="shared" si="15"/>
        <v>0</v>
      </c>
      <c r="F78" s="227"/>
      <c r="G78" s="204">
        <f t="shared" si="16"/>
        <v>0</v>
      </c>
      <c r="H78" s="204">
        <f t="shared" si="17"/>
        <v>0</v>
      </c>
      <c r="I78" s="204"/>
      <c r="J78" s="204"/>
      <c r="K78" s="204"/>
      <c r="L78" s="204"/>
    </row>
    <row r="79" spans="1:12" ht="30">
      <c r="A79" s="186" t="s">
        <v>28</v>
      </c>
      <c r="B79" s="190" t="s">
        <v>13</v>
      </c>
      <c r="C79" s="185">
        <v>244</v>
      </c>
      <c r="D79" s="185">
        <v>340</v>
      </c>
      <c r="E79" s="204">
        <f t="shared" si="15"/>
        <v>0</v>
      </c>
      <c r="F79" s="227"/>
      <c r="G79" s="204">
        <f t="shared" si="16"/>
        <v>0</v>
      </c>
      <c r="H79" s="204">
        <f t="shared" si="17"/>
        <v>0</v>
      </c>
      <c r="I79" s="204"/>
      <c r="J79" s="204"/>
      <c r="K79" s="204"/>
      <c r="L79" s="204"/>
    </row>
    <row r="80" spans="1:12" ht="14.25">
      <c r="A80" s="187"/>
      <c r="B80" s="188"/>
      <c r="C80" s="187"/>
      <c r="D80" s="187"/>
      <c r="E80" s="224"/>
      <c r="F80" s="225"/>
      <c r="G80" s="204"/>
      <c r="H80" s="204"/>
      <c r="I80" s="204"/>
      <c r="J80" s="204"/>
      <c r="K80" s="204"/>
      <c r="L80" s="204"/>
    </row>
    <row r="81" spans="1:12" ht="18.75">
      <c r="A81" s="240" t="s">
        <v>52</v>
      </c>
      <c r="B81" s="189" t="s">
        <v>53</v>
      </c>
      <c r="C81" s="241"/>
      <c r="D81" s="241"/>
      <c r="E81" s="231"/>
      <c r="F81" s="230">
        <f aca="true" t="shared" si="19" ref="F81:L81">F84+F87</f>
        <v>0</v>
      </c>
      <c r="G81" s="230">
        <f t="shared" si="19"/>
        <v>0</v>
      </c>
      <c r="H81" s="230">
        <f t="shared" si="19"/>
        <v>0</v>
      </c>
      <c r="I81" s="230">
        <f t="shared" si="19"/>
        <v>0</v>
      </c>
      <c r="J81" s="230">
        <f t="shared" si="19"/>
        <v>0</v>
      </c>
      <c r="K81" s="230">
        <f t="shared" si="19"/>
        <v>0</v>
      </c>
      <c r="L81" s="230">
        <f t="shared" si="19"/>
        <v>0</v>
      </c>
    </row>
    <row r="82" spans="1:12" ht="18">
      <c r="A82" s="196" t="s">
        <v>30</v>
      </c>
      <c r="B82" s="195"/>
      <c r="C82" s="192"/>
      <c r="D82" s="192"/>
      <c r="E82" s="229"/>
      <c r="F82" s="231"/>
      <c r="G82" s="175"/>
      <c r="H82" s="175"/>
      <c r="I82" s="175"/>
      <c r="J82" s="175"/>
      <c r="K82" s="175"/>
      <c r="L82" s="175"/>
    </row>
    <row r="83" spans="1:12" ht="18">
      <c r="A83" s="196"/>
      <c r="B83" s="195"/>
      <c r="C83" s="192"/>
      <c r="D83" s="192"/>
      <c r="E83" s="229"/>
      <c r="F83" s="231"/>
      <c r="G83" s="175"/>
      <c r="H83" s="175"/>
      <c r="I83" s="175"/>
      <c r="J83" s="175"/>
      <c r="K83" s="175"/>
      <c r="L83" s="175"/>
    </row>
    <row r="84" spans="1:12" ht="30.75">
      <c r="A84" s="179" t="s">
        <v>33</v>
      </c>
      <c r="B84" s="189" t="s">
        <v>53</v>
      </c>
      <c r="C84" s="242" t="s">
        <v>32</v>
      </c>
      <c r="D84" s="243"/>
      <c r="E84" s="232">
        <f aca="true" t="shared" si="20" ref="E84:L84">E85</f>
        <v>0</v>
      </c>
      <c r="F84" s="232">
        <f t="shared" si="20"/>
        <v>0</v>
      </c>
      <c r="G84" s="232">
        <f t="shared" si="20"/>
        <v>0</v>
      </c>
      <c r="H84" s="232">
        <f t="shared" si="20"/>
        <v>0</v>
      </c>
      <c r="I84" s="232">
        <f t="shared" si="20"/>
        <v>0</v>
      </c>
      <c r="J84" s="232">
        <f t="shared" si="20"/>
        <v>0</v>
      </c>
      <c r="K84" s="232">
        <f t="shared" si="20"/>
        <v>0</v>
      </c>
      <c r="L84" s="232">
        <f t="shared" si="20"/>
        <v>0</v>
      </c>
    </row>
    <row r="85" spans="1:12" ht="15">
      <c r="A85" s="198" t="s">
        <v>26</v>
      </c>
      <c r="B85" s="190" t="s">
        <v>53</v>
      </c>
      <c r="C85" s="199" t="s">
        <v>65</v>
      </c>
      <c r="D85" s="193">
        <v>226</v>
      </c>
      <c r="E85" s="204">
        <f>F85+G85</f>
        <v>0</v>
      </c>
      <c r="F85" s="227"/>
      <c r="G85" s="175">
        <f>I85+K85</f>
        <v>0</v>
      </c>
      <c r="H85" s="175">
        <f>J85+L85</f>
        <v>0</v>
      </c>
      <c r="I85" s="204"/>
      <c r="J85" s="204"/>
      <c r="K85" s="204">
        <f>27234-27234</f>
        <v>0</v>
      </c>
      <c r="L85" s="204"/>
    </row>
    <row r="86" spans="1:12" ht="15">
      <c r="A86" s="191"/>
      <c r="B86" s="190"/>
      <c r="C86" s="199"/>
      <c r="D86" s="193"/>
      <c r="E86" s="228"/>
      <c r="F86" s="227"/>
      <c r="G86" s="175"/>
      <c r="H86" s="175"/>
      <c r="I86" s="175"/>
      <c r="J86" s="175"/>
      <c r="K86" s="175"/>
      <c r="L86" s="175"/>
    </row>
    <row r="87" spans="1:12" ht="30.75">
      <c r="A87" s="244" t="s">
        <v>37</v>
      </c>
      <c r="B87" s="189" t="s">
        <v>53</v>
      </c>
      <c r="C87" s="242" t="s">
        <v>38</v>
      </c>
      <c r="D87" s="243"/>
      <c r="E87" s="232">
        <f aca="true" t="shared" si="21" ref="E87:L87">E88</f>
        <v>0</v>
      </c>
      <c r="F87" s="232">
        <f t="shared" si="21"/>
        <v>0</v>
      </c>
      <c r="G87" s="232">
        <f t="shared" si="21"/>
        <v>0</v>
      </c>
      <c r="H87" s="232">
        <f t="shared" si="21"/>
        <v>0</v>
      </c>
      <c r="I87" s="232">
        <f t="shared" si="21"/>
        <v>0</v>
      </c>
      <c r="J87" s="232">
        <f t="shared" si="21"/>
        <v>0</v>
      </c>
      <c r="K87" s="232">
        <f t="shared" si="21"/>
        <v>0</v>
      </c>
      <c r="L87" s="232">
        <f t="shared" si="21"/>
        <v>0</v>
      </c>
    </row>
    <row r="88" spans="1:12" ht="15">
      <c r="A88" s="198" t="s">
        <v>26</v>
      </c>
      <c r="B88" s="200">
        <v>1004</v>
      </c>
      <c r="C88" s="201" t="s">
        <v>65</v>
      </c>
      <c r="D88" s="202">
        <v>226</v>
      </c>
      <c r="E88" s="204">
        <f>F88+G88</f>
        <v>0</v>
      </c>
      <c r="F88" s="233"/>
      <c r="G88" s="175">
        <f>I88+K88</f>
        <v>0</v>
      </c>
      <c r="H88" s="175">
        <f>J88+L88</f>
        <v>0</v>
      </c>
      <c r="I88" s="204"/>
      <c r="J88" s="204"/>
      <c r="K88" s="204"/>
      <c r="L88" s="204"/>
    </row>
    <row r="89" spans="1:12" ht="14.25">
      <c r="A89" s="176"/>
      <c r="B89" s="177"/>
      <c r="C89" s="178"/>
      <c r="D89" s="178"/>
      <c r="E89" s="234"/>
      <c r="F89" s="235"/>
      <c r="G89" s="209"/>
      <c r="H89" s="210"/>
      <c r="I89" s="208"/>
      <c r="J89" s="208"/>
      <c r="K89" s="208"/>
      <c r="L89" s="208"/>
    </row>
    <row r="90" spans="1:12" ht="14.25">
      <c r="A90" s="54"/>
      <c r="B90" s="54"/>
      <c r="C90" s="54"/>
      <c r="D90" s="54"/>
      <c r="E90" s="236"/>
      <c r="F90" s="237"/>
      <c r="G90" s="54"/>
      <c r="H90" s="54"/>
      <c r="I90" s="54"/>
      <c r="J90" s="54"/>
      <c r="K90" s="54"/>
      <c r="L90" s="54"/>
    </row>
    <row r="91" spans="1:12" ht="14.25">
      <c r="A91" s="54"/>
      <c r="B91" s="54"/>
      <c r="C91" s="54"/>
      <c r="D91" s="54"/>
      <c r="E91" s="236"/>
      <c r="F91" s="237"/>
      <c r="G91" s="54"/>
      <c r="H91" s="54"/>
      <c r="I91" s="54"/>
      <c r="J91" s="54"/>
      <c r="K91" s="54"/>
      <c r="L91" s="54"/>
    </row>
    <row r="92" spans="1:12" ht="14.25">
      <c r="A92" s="54" t="s">
        <v>54</v>
      </c>
      <c r="B92" s="54"/>
      <c r="C92" s="54"/>
      <c r="D92" s="54"/>
      <c r="E92" s="236"/>
      <c r="F92" s="237"/>
      <c r="G92" s="54"/>
      <c r="H92" s="54"/>
      <c r="I92" s="54"/>
      <c r="J92" s="54"/>
      <c r="K92" s="54"/>
      <c r="L92" s="54"/>
    </row>
    <row r="93" spans="1:12" ht="14.25">
      <c r="A93" s="54"/>
      <c r="B93" s="54"/>
      <c r="C93" s="54"/>
      <c r="D93" s="54"/>
      <c r="E93" s="236"/>
      <c r="F93" s="237"/>
      <c r="G93" s="54"/>
      <c r="H93" s="54"/>
      <c r="I93" s="133"/>
      <c r="J93" s="54"/>
      <c r="K93" s="54"/>
      <c r="L93" s="54"/>
    </row>
    <row r="94" spans="1:12" ht="14.25">
      <c r="A94" s="54"/>
      <c r="B94" s="54"/>
      <c r="C94" s="54"/>
      <c r="D94" s="54"/>
      <c r="E94" s="236"/>
      <c r="F94" s="237"/>
      <c r="G94" s="54"/>
      <c r="H94" s="54"/>
      <c r="I94" s="54"/>
      <c r="J94" s="54"/>
      <c r="K94" s="54"/>
      <c r="L94" s="54"/>
    </row>
    <row r="95" spans="1:12" ht="14.25">
      <c r="A95" s="54" t="s">
        <v>55</v>
      </c>
      <c r="B95" s="54"/>
      <c r="C95" s="54"/>
      <c r="D95" s="54"/>
      <c r="E95" s="236"/>
      <c r="F95" s="237"/>
      <c r="G95" s="54"/>
      <c r="H95" s="145"/>
      <c r="I95" s="54"/>
      <c r="J95" s="54"/>
      <c r="K95" s="54"/>
      <c r="L95" s="54"/>
    </row>
    <row r="96" spans="1:12" ht="14.25">
      <c r="A96" s="54"/>
      <c r="B96" s="145"/>
      <c r="C96" s="54"/>
      <c r="D96" s="54"/>
      <c r="E96" s="236"/>
      <c r="F96" s="237"/>
      <c r="G96" s="133"/>
      <c r="H96" s="133"/>
      <c r="I96" s="133"/>
      <c r="J96" s="133"/>
      <c r="K96" s="54"/>
      <c r="L96" s="54"/>
    </row>
    <row r="97" spans="1:12" ht="15">
      <c r="A97" s="146"/>
      <c r="B97" s="51"/>
      <c r="C97" s="54" t="s">
        <v>57</v>
      </c>
      <c r="D97" s="54"/>
      <c r="E97" s="236"/>
      <c r="F97" s="237"/>
      <c r="G97" s="133"/>
      <c r="H97" s="133"/>
      <c r="I97" s="133"/>
      <c r="J97" s="51"/>
      <c r="K97" s="51"/>
      <c r="L97" s="51"/>
    </row>
    <row r="98" spans="1:12" ht="14.25">
      <c r="A98" s="54"/>
      <c r="B98" s="54"/>
      <c r="C98" s="54">
        <v>211</v>
      </c>
      <c r="D98" s="54"/>
      <c r="E98" s="236"/>
      <c r="F98" s="237"/>
      <c r="G98" s="133">
        <f aca="true" t="shared" si="22" ref="G98:L98">G16+G32</f>
        <v>0</v>
      </c>
      <c r="H98" s="133">
        <f t="shared" si="22"/>
        <v>0</v>
      </c>
      <c r="I98" s="133">
        <f t="shared" si="22"/>
        <v>0</v>
      </c>
      <c r="J98" s="133">
        <f t="shared" si="22"/>
        <v>0</v>
      </c>
      <c r="K98" s="133">
        <f t="shared" si="22"/>
        <v>0</v>
      </c>
      <c r="L98" s="133">
        <f t="shared" si="22"/>
        <v>0</v>
      </c>
    </row>
    <row r="99" spans="1:12" ht="15">
      <c r="A99" s="147"/>
      <c r="B99" s="133"/>
      <c r="C99" s="54">
        <v>213</v>
      </c>
      <c r="D99" s="23"/>
      <c r="E99" s="238"/>
      <c r="F99" s="239"/>
      <c r="G99" s="133">
        <f aca="true" t="shared" si="23" ref="G99:L99">G18+G34</f>
        <v>0</v>
      </c>
      <c r="H99" s="133">
        <f t="shared" si="23"/>
        <v>0</v>
      </c>
      <c r="I99" s="133">
        <f t="shared" si="23"/>
        <v>0</v>
      </c>
      <c r="J99" s="133">
        <f t="shared" si="23"/>
        <v>0</v>
      </c>
      <c r="K99" s="133">
        <f t="shared" si="23"/>
        <v>0</v>
      </c>
      <c r="L99" s="133">
        <f t="shared" si="23"/>
        <v>0</v>
      </c>
    </row>
    <row r="100" spans="1:12" ht="15">
      <c r="A100" s="147"/>
      <c r="B100" s="133"/>
      <c r="C100" s="54">
        <v>223</v>
      </c>
      <c r="D100" s="23"/>
      <c r="E100" s="238"/>
      <c r="F100" s="239"/>
      <c r="G100" s="133">
        <f aca="true" t="shared" si="24" ref="G100:L100">G21+G37</f>
        <v>0</v>
      </c>
      <c r="H100" s="133">
        <f t="shared" si="24"/>
        <v>0</v>
      </c>
      <c r="I100" s="133">
        <f t="shared" si="24"/>
        <v>0</v>
      </c>
      <c r="J100" s="133">
        <f t="shared" si="24"/>
        <v>0</v>
      </c>
      <c r="K100" s="133">
        <f t="shared" si="24"/>
        <v>0</v>
      </c>
      <c r="L100" s="133">
        <f t="shared" si="24"/>
        <v>0</v>
      </c>
    </row>
    <row r="101" spans="1:12" ht="15">
      <c r="A101" s="147"/>
      <c r="B101" s="133"/>
      <c r="C101" s="54">
        <v>290</v>
      </c>
      <c r="D101" s="23"/>
      <c r="E101" s="238"/>
      <c r="F101" s="239"/>
      <c r="G101" s="133">
        <f aca="true" t="shared" si="25" ref="G101:L101">G25+G26+G27+G42+G43+G44</f>
        <v>0</v>
      </c>
      <c r="H101" s="133">
        <f t="shared" si="25"/>
        <v>0</v>
      </c>
      <c r="I101" s="133">
        <f t="shared" si="25"/>
        <v>0</v>
      </c>
      <c r="J101" s="133">
        <f t="shared" si="25"/>
        <v>0</v>
      </c>
      <c r="K101" s="133">
        <f t="shared" si="25"/>
        <v>0</v>
      </c>
      <c r="L101" s="133">
        <f t="shared" si="25"/>
        <v>0</v>
      </c>
    </row>
    <row r="102" spans="1:12" ht="15">
      <c r="A102" s="147"/>
      <c r="B102" s="133"/>
      <c r="C102" s="54">
        <v>310</v>
      </c>
      <c r="D102" s="23"/>
      <c r="E102" s="238"/>
      <c r="F102" s="239"/>
      <c r="G102" s="133">
        <f aca="true" t="shared" si="26" ref="G102:L102">G28+G45</f>
        <v>0</v>
      </c>
      <c r="H102" s="133">
        <f t="shared" si="26"/>
        <v>0</v>
      </c>
      <c r="I102" s="133">
        <f t="shared" si="26"/>
        <v>0</v>
      </c>
      <c r="J102" s="133">
        <f t="shared" si="26"/>
        <v>0</v>
      </c>
      <c r="K102" s="133">
        <f t="shared" si="26"/>
        <v>0</v>
      </c>
      <c r="L102" s="133">
        <f t="shared" si="26"/>
        <v>0</v>
      </c>
    </row>
    <row r="103" spans="1:12" ht="15">
      <c r="A103" s="147"/>
      <c r="B103" s="133"/>
      <c r="C103" s="133"/>
      <c r="D103" s="23"/>
      <c r="E103" s="238"/>
      <c r="F103" s="239"/>
      <c r="G103" s="133"/>
      <c r="H103" s="133"/>
      <c r="I103" s="133"/>
      <c r="J103" s="133"/>
      <c r="K103" s="133"/>
      <c r="L103" s="133"/>
    </row>
    <row r="104" spans="1:12" ht="15">
      <c r="A104" s="147"/>
      <c r="B104" s="133"/>
      <c r="C104" s="54" t="s">
        <v>58</v>
      </c>
      <c r="D104" s="23"/>
      <c r="E104" s="238"/>
      <c r="F104" s="239"/>
      <c r="G104" s="133"/>
      <c r="H104" s="133"/>
      <c r="I104" s="133"/>
      <c r="J104" s="133"/>
      <c r="K104" s="133"/>
      <c r="L104" s="133"/>
    </row>
    <row r="105" spans="1:12" ht="15">
      <c r="A105" s="147"/>
      <c r="B105" s="133"/>
      <c r="C105" s="54">
        <v>211</v>
      </c>
      <c r="D105" s="23"/>
      <c r="E105" s="238"/>
      <c r="F105" s="239"/>
      <c r="G105" s="133">
        <f aca="true" t="shared" si="27" ref="G105:L105">G49+G65</f>
        <v>0</v>
      </c>
      <c r="H105" s="133">
        <f t="shared" si="27"/>
        <v>0</v>
      </c>
      <c r="I105" s="133">
        <f t="shared" si="27"/>
        <v>0</v>
      </c>
      <c r="J105" s="133">
        <f t="shared" si="27"/>
        <v>0</v>
      </c>
      <c r="K105" s="133">
        <f t="shared" si="27"/>
        <v>0</v>
      </c>
      <c r="L105" s="133">
        <f t="shared" si="27"/>
        <v>0</v>
      </c>
    </row>
    <row r="106" spans="1:12" ht="15">
      <c r="A106" s="147"/>
      <c r="B106" s="133"/>
      <c r="C106" s="54">
        <v>213</v>
      </c>
      <c r="D106" s="23"/>
      <c r="E106" s="238"/>
      <c r="F106" s="239"/>
      <c r="G106" s="133">
        <f aca="true" t="shared" si="28" ref="G106:L106">G51+G67</f>
        <v>0</v>
      </c>
      <c r="H106" s="133">
        <f t="shared" si="28"/>
        <v>0</v>
      </c>
      <c r="I106" s="133">
        <f t="shared" si="28"/>
        <v>0</v>
      </c>
      <c r="J106" s="133">
        <f t="shared" si="28"/>
        <v>0</v>
      </c>
      <c r="K106" s="133">
        <f t="shared" si="28"/>
        <v>0</v>
      </c>
      <c r="L106" s="133">
        <f t="shared" si="28"/>
        <v>0</v>
      </c>
    </row>
    <row r="107" spans="1:12" ht="15">
      <c r="A107" s="147"/>
      <c r="B107" s="133"/>
      <c r="C107" s="54">
        <v>223</v>
      </c>
      <c r="D107" s="23"/>
      <c r="E107" s="238"/>
      <c r="F107" s="239"/>
      <c r="G107" s="133">
        <f aca="true" t="shared" si="29" ref="G107:L107">G54+G70</f>
        <v>0</v>
      </c>
      <c r="H107" s="133">
        <f t="shared" si="29"/>
        <v>0</v>
      </c>
      <c r="I107" s="133">
        <f t="shared" si="29"/>
        <v>0</v>
      </c>
      <c r="J107" s="133">
        <f t="shared" si="29"/>
        <v>0</v>
      </c>
      <c r="K107" s="133">
        <f t="shared" si="29"/>
        <v>0</v>
      </c>
      <c r="L107" s="133">
        <f t="shared" si="29"/>
        <v>0</v>
      </c>
    </row>
    <row r="108" spans="1:12" ht="15">
      <c r="A108" s="147"/>
      <c r="B108" s="133"/>
      <c r="C108" s="54">
        <v>290</v>
      </c>
      <c r="D108" s="23"/>
      <c r="E108" s="238"/>
      <c r="F108" s="239"/>
      <c r="G108" s="133">
        <f aca="true" t="shared" si="30" ref="G108:L108">G58+G59+G60+G75+G76+G77</f>
        <v>0</v>
      </c>
      <c r="H108" s="133">
        <f t="shared" si="30"/>
        <v>0</v>
      </c>
      <c r="I108" s="133">
        <f t="shared" si="30"/>
        <v>0</v>
      </c>
      <c r="J108" s="133">
        <f t="shared" si="30"/>
        <v>0</v>
      </c>
      <c r="K108" s="133">
        <f t="shared" si="30"/>
        <v>0</v>
      </c>
      <c r="L108" s="133">
        <f t="shared" si="30"/>
        <v>0</v>
      </c>
    </row>
    <row r="109" spans="1:12" ht="15">
      <c r="A109" s="147"/>
      <c r="B109" s="133"/>
      <c r="C109" s="54">
        <v>310</v>
      </c>
      <c r="D109" s="23"/>
      <c r="E109" s="238"/>
      <c r="F109" s="239"/>
      <c r="G109" s="133">
        <f aca="true" t="shared" si="31" ref="G109:L109">G61+G78</f>
        <v>0</v>
      </c>
      <c r="H109" s="133">
        <f t="shared" si="31"/>
        <v>0</v>
      </c>
      <c r="I109" s="133">
        <f t="shared" si="31"/>
        <v>0</v>
      </c>
      <c r="J109" s="133">
        <f t="shared" si="31"/>
        <v>0</v>
      </c>
      <c r="K109" s="133">
        <f t="shared" si="31"/>
        <v>0</v>
      </c>
      <c r="L109" s="133">
        <f t="shared" si="31"/>
        <v>0</v>
      </c>
    </row>
    <row r="110" spans="1:12" ht="15">
      <c r="A110" s="52"/>
      <c r="B110" s="48"/>
      <c r="C110" s="48"/>
      <c r="D110" s="23"/>
      <c r="E110" s="23"/>
      <c r="F110" s="23"/>
      <c r="G110" s="48"/>
      <c r="H110" s="48"/>
      <c r="I110" s="48"/>
      <c r="J110" s="48"/>
      <c r="K110" s="48"/>
      <c r="L110" s="48"/>
    </row>
    <row r="111" spans="1:12" ht="15">
      <c r="A111" s="52"/>
      <c r="B111" s="53"/>
      <c r="C111" s="48"/>
      <c r="D111" s="23"/>
      <c r="E111" s="23"/>
      <c r="F111" s="23"/>
      <c r="G111" s="47"/>
      <c r="H111" s="48"/>
      <c r="I111" s="48"/>
      <c r="J111" s="48"/>
      <c r="K111" s="48"/>
      <c r="L111" s="48"/>
    </row>
    <row r="112" spans="1:12" ht="15">
      <c r="A112" s="52"/>
      <c r="B112" s="53"/>
      <c r="C112" s="48"/>
      <c r="D112" s="23"/>
      <c r="E112" s="23"/>
      <c r="F112" s="23"/>
      <c r="G112" s="47"/>
      <c r="H112" s="48"/>
      <c r="I112" s="48"/>
      <c r="J112" s="48"/>
      <c r="K112" s="48"/>
      <c r="L112" s="48"/>
    </row>
    <row r="113" spans="1:12" ht="15">
      <c r="A113" s="44"/>
      <c r="B113" s="53"/>
      <c r="C113" s="48"/>
      <c r="D113" s="23"/>
      <c r="E113" s="23"/>
      <c r="F113" s="23"/>
      <c r="G113" s="47"/>
      <c r="H113" s="48"/>
      <c r="I113" s="48"/>
      <c r="J113" s="48"/>
      <c r="K113" s="48"/>
      <c r="L113" s="48"/>
    </row>
    <row r="114" spans="1:12" ht="15">
      <c r="A114" s="44"/>
      <c r="B114" s="53"/>
      <c r="C114" s="48"/>
      <c r="D114" s="23"/>
      <c r="E114" s="23"/>
      <c r="F114" s="23"/>
      <c r="G114" s="47"/>
      <c r="H114" s="48"/>
      <c r="I114" s="48"/>
      <c r="J114" s="48"/>
      <c r="K114" s="48"/>
      <c r="L114" s="48"/>
    </row>
    <row r="115" spans="1:12" ht="15">
      <c r="A115" s="44"/>
      <c r="B115" s="53"/>
      <c r="C115" s="48"/>
      <c r="D115" s="23"/>
      <c r="E115" s="23"/>
      <c r="F115" s="23"/>
      <c r="G115" s="47"/>
      <c r="H115" s="48"/>
      <c r="I115" s="48"/>
      <c r="J115" s="48"/>
      <c r="K115" s="48"/>
      <c r="L115" s="48"/>
    </row>
    <row r="116" spans="1:12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5">
      <c r="A118" s="44"/>
      <c r="B118" s="54"/>
      <c r="C118" s="52"/>
      <c r="D118" s="23"/>
      <c r="E118" s="23"/>
      <c r="F118" s="23"/>
      <c r="G118" s="52"/>
      <c r="H118" s="44"/>
      <c r="I118" s="44"/>
      <c r="J118" s="44"/>
      <c r="K118" s="44"/>
      <c r="L118" s="44"/>
    </row>
    <row r="119" spans="1:12" ht="15">
      <c r="A119" s="44"/>
      <c r="B119" s="54"/>
      <c r="C119" s="52"/>
      <c r="D119" s="23"/>
      <c r="E119" s="23"/>
      <c r="F119" s="23"/>
      <c r="G119" s="48"/>
      <c r="H119" s="44"/>
      <c r="I119" s="44"/>
      <c r="J119" s="44"/>
      <c r="K119" s="44"/>
      <c r="L119" s="44"/>
    </row>
    <row r="120" spans="1:12" ht="15">
      <c r="A120" s="44"/>
      <c r="B120" s="44"/>
      <c r="C120" s="52"/>
      <c r="D120" s="23"/>
      <c r="E120" s="23"/>
      <c r="F120" s="23"/>
      <c r="G120" s="48"/>
      <c r="H120" s="44"/>
      <c r="I120" s="44"/>
      <c r="J120" s="44"/>
      <c r="K120" s="44"/>
      <c r="L120" s="44"/>
    </row>
    <row r="121" spans="1:12" ht="15">
      <c r="A121" s="44"/>
      <c r="B121" s="44"/>
      <c r="C121" s="52"/>
      <c r="D121" s="23"/>
      <c r="E121" s="23"/>
      <c r="F121" s="23"/>
      <c r="G121" s="48"/>
      <c r="H121" s="44"/>
      <c r="I121" s="44"/>
      <c r="J121" s="44"/>
      <c r="K121" s="44"/>
      <c r="L121" s="44"/>
    </row>
    <row r="122" spans="1:12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</sheetData>
  <sheetProtection/>
  <protectedRanges>
    <protectedRange sqref="I65:I79 I88:K88 K16:K29 I49:I62 K49:K62 K32:K46 K65:K79 I32:I46 I85:L85" name="Диапазон1"/>
    <protectedRange sqref="I16:I29" name="Диапазон1_2"/>
    <protectedRange sqref="J65:J79" name="Диапазон1_12_1"/>
    <protectedRange sqref="J16:J29" name="Диапазон1_1_1_3"/>
    <protectedRange sqref="L28:L29" name="Диапазон1_3_2_2"/>
    <protectedRange sqref="L16:L27" name="Диапазон1_3_2_1_1"/>
    <protectedRange sqref="J32:J46" name="Диапазон1_5_2_1"/>
    <protectedRange sqref="L46" name="Диапазон1_7_3_1"/>
    <protectedRange sqref="L32:L45" name="Диапазон1_7_2_2_1"/>
    <protectedRange sqref="J49:J62" name="Диапазон1_9_1_1_2"/>
    <protectedRange sqref="L49:L62" name="Диапазон1_10_2_2_2"/>
    <protectedRange sqref="L65:L79" name="Диапазон1_4_2_1"/>
    <protectedRange sqref="L88" name="Диапазон1_14"/>
  </protectedRanges>
  <mergeCells count="3">
    <mergeCell ref="A1:L1"/>
    <mergeCell ref="A2:L2"/>
    <mergeCell ref="B3:G3"/>
  </mergeCells>
  <printOptions/>
  <pageMargins left="0.17" right="0.18" top="0.17" bottom="0.26" header="0.5" footer="0.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69"/>
  <sheetViews>
    <sheetView zoomScale="75" zoomScaleNormal="75" zoomScaleSheetLayoutView="70"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" sqref="E1:F16384"/>
    </sheetView>
  </sheetViews>
  <sheetFormatPr defaultColWidth="8.875" defaultRowHeight="12.75" outlineLevelCol="1"/>
  <cols>
    <col min="1" max="1" width="50.75390625" style="44" customWidth="1"/>
    <col min="2" max="2" width="13.75390625" style="44" customWidth="1"/>
    <col min="3" max="3" width="10.125" style="44" customWidth="1"/>
    <col min="4" max="4" width="6.00390625" style="44" bestFit="1" customWidth="1"/>
    <col min="5" max="5" width="15.875" style="44" hidden="1" customWidth="1" outlineLevel="1"/>
    <col min="6" max="6" width="16.00390625" style="44" hidden="1" customWidth="1" outlineLevel="1"/>
    <col min="7" max="7" width="21.125" style="44" bestFit="1" customWidth="1" collapsed="1"/>
    <col min="8" max="8" width="24.00390625" style="44" customWidth="1"/>
    <col min="9" max="9" width="21.75390625" style="44" customWidth="1"/>
    <col min="10" max="10" width="23.625" style="44" customWidth="1"/>
    <col min="11" max="11" width="21.125" style="44" bestFit="1" customWidth="1"/>
    <col min="12" max="12" width="19.00390625" style="44" bestFit="1" customWidth="1"/>
    <col min="13" max="13" width="16.25390625" style="44" customWidth="1"/>
    <col min="14" max="16384" width="8.875" style="44" customWidth="1"/>
  </cols>
  <sheetData>
    <row r="1" spans="1:12" ht="15">
      <c r="A1" s="352" t="s">
        <v>42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2" ht="15.75">
      <c r="A2" s="353" t="s">
        <v>50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15.75">
      <c r="A3" s="111"/>
      <c r="B3" s="353" t="s">
        <v>51</v>
      </c>
      <c r="C3" s="353"/>
      <c r="D3" s="353"/>
      <c r="E3" s="353"/>
      <c r="F3" s="353"/>
      <c r="G3" s="353"/>
      <c r="H3" s="111"/>
      <c r="I3" s="111"/>
      <c r="J3" s="111"/>
      <c r="K3" s="111"/>
      <c r="L3" s="111"/>
    </row>
    <row r="4" spans="2:12" ht="27" thickBot="1">
      <c r="B4" s="112"/>
      <c r="C4" s="112"/>
      <c r="D4" s="112"/>
      <c r="E4" s="112"/>
      <c r="F4" s="112"/>
      <c r="I4" s="156" t="s">
        <v>62</v>
      </c>
      <c r="L4" s="113" t="s">
        <v>49</v>
      </c>
    </row>
    <row r="5" spans="1:12" ht="13.5" thickBot="1">
      <c r="A5" s="114" t="s">
        <v>8</v>
      </c>
      <c r="B5" s="114" t="s">
        <v>2</v>
      </c>
      <c r="C5" s="114" t="s">
        <v>7</v>
      </c>
      <c r="D5" s="114" t="s">
        <v>0</v>
      </c>
      <c r="E5" s="114"/>
      <c r="F5" s="114"/>
      <c r="G5" s="115" t="s">
        <v>45</v>
      </c>
      <c r="H5" s="115"/>
      <c r="I5" s="116" t="s">
        <v>5</v>
      </c>
      <c r="J5" s="117"/>
      <c r="K5" s="118"/>
      <c r="L5" s="116"/>
    </row>
    <row r="6" spans="1:12" ht="13.5" thickBot="1">
      <c r="A6" s="119" t="s">
        <v>12</v>
      </c>
      <c r="B6" s="119" t="s">
        <v>3</v>
      </c>
      <c r="C6" s="119" t="s">
        <v>4</v>
      </c>
      <c r="D6" s="119" t="s">
        <v>1</v>
      </c>
      <c r="E6" s="119"/>
      <c r="F6" s="119"/>
      <c r="G6" s="120" t="s">
        <v>43</v>
      </c>
      <c r="H6" s="120" t="s">
        <v>44</v>
      </c>
      <c r="I6" s="120" t="s">
        <v>11</v>
      </c>
      <c r="J6" s="120"/>
      <c r="K6" s="121" t="s">
        <v>46</v>
      </c>
      <c r="L6" s="121"/>
    </row>
    <row r="7" spans="1:12" ht="12.75">
      <c r="A7" s="122" t="s">
        <v>8</v>
      </c>
      <c r="B7" s="122" t="s">
        <v>10</v>
      </c>
      <c r="C7" s="122" t="s">
        <v>9</v>
      </c>
      <c r="D7" s="122" t="s">
        <v>8</v>
      </c>
      <c r="E7" s="122"/>
      <c r="F7" s="122"/>
      <c r="G7" s="123" t="s">
        <v>48</v>
      </c>
      <c r="H7" s="123" t="s">
        <v>8</v>
      </c>
      <c r="I7" s="120" t="s">
        <v>43</v>
      </c>
      <c r="J7" s="120" t="s">
        <v>44</v>
      </c>
      <c r="K7" s="120" t="s">
        <v>43</v>
      </c>
      <c r="L7" s="120" t="s">
        <v>44</v>
      </c>
    </row>
    <row r="8" spans="1:12" ht="13.5" thickBot="1">
      <c r="A8" s="122"/>
      <c r="B8" s="122"/>
      <c r="C8" s="122"/>
      <c r="D8" s="122"/>
      <c r="E8" s="122"/>
      <c r="F8" s="122"/>
      <c r="G8" s="123" t="s">
        <v>8</v>
      </c>
      <c r="H8" s="123" t="s">
        <v>8</v>
      </c>
      <c r="I8" s="123" t="s">
        <v>47</v>
      </c>
      <c r="J8" s="123" t="s">
        <v>8</v>
      </c>
      <c r="K8" s="123" t="s">
        <v>47</v>
      </c>
      <c r="L8" s="123" t="s">
        <v>8</v>
      </c>
    </row>
    <row r="9" spans="1:12" ht="13.5" thickBot="1">
      <c r="A9" s="124">
        <v>1</v>
      </c>
      <c r="B9" s="124">
        <v>2</v>
      </c>
      <c r="C9" s="125">
        <v>3</v>
      </c>
      <c r="D9" s="126">
        <v>4</v>
      </c>
      <c r="E9" s="126"/>
      <c r="F9" s="126"/>
      <c r="G9" s="127">
        <v>5</v>
      </c>
      <c r="H9" s="127">
        <v>6</v>
      </c>
      <c r="I9" s="127">
        <v>7</v>
      </c>
      <c r="J9" s="127">
        <v>8</v>
      </c>
      <c r="K9" s="127">
        <v>9</v>
      </c>
      <c r="L9" s="128">
        <v>10</v>
      </c>
    </row>
    <row r="10" spans="1:12" ht="12.75">
      <c r="A10" s="129"/>
      <c r="B10" s="130"/>
      <c r="C10" s="130"/>
      <c r="D10" s="130"/>
      <c r="E10" s="130"/>
      <c r="F10" s="130"/>
      <c r="G10" s="131"/>
      <c r="H10" s="131"/>
      <c r="I10" s="131"/>
      <c r="J10" s="131"/>
      <c r="K10" s="131"/>
      <c r="L10" s="132"/>
    </row>
    <row r="11" spans="1:12" ht="42">
      <c r="A11" s="57" t="s">
        <v>16</v>
      </c>
      <c r="B11" s="211"/>
      <c r="C11" s="29"/>
      <c r="D11" s="30"/>
      <c r="E11" s="344">
        <v>1</v>
      </c>
      <c r="F11" s="345" t="s">
        <v>66</v>
      </c>
      <c r="G11" s="254">
        <f aca="true" t="shared" si="0" ref="G11:L11">G13+G48</f>
        <v>0</v>
      </c>
      <c r="H11" s="254">
        <f t="shared" si="0"/>
        <v>0</v>
      </c>
      <c r="I11" s="254">
        <f t="shared" si="0"/>
        <v>0</v>
      </c>
      <c r="J11" s="254">
        <f t="shared" si="0"/>
        <v>0</v>
      </c>
      <c r="K11" s="254">
        <f t="shared" si="0"/>
        <v>0</v>
      </c>
      <c r="L11" s="254">
        <f t="shared" si="0"/>
        <v>0</v>
      </c>
    </row>
    <row r="12" spans="1:12" ht="15.75">
      <c r="A12" s="28"/>
      <c r="B12" s="29"/>
      <c r="C12" s="29"/>
      <c r="D12" s="30"/>
      <c r="E12" s="346"/>
      <c r="F12" s="347"/>
      <c r="G12" s="255"/>
      <c r="H12" s="255"/>
      <c r="I12" s="255"/>
      <c r="J12" s="255"/>
      <c r="K12" s="255"/>
      <c r="L12" s="256"/>
    </row>
    <row r="13" spans="1:12" ht="18.75">
      <c r="A13" s="31" t="s">
        <v>39</v>
      </c>
      <c r="B13" s="20" t="s">
        <v>6</v>
      </c>
      <c r="C13" s="32"/>
      <c r="D13" s="33"/>
      <c r="E13" s="254">
        <f>E15+E31+E48+E60</f>
        <v>0</v>
      </c>
      <c r="F13" s="348">
        <f>F15+F31+F48+F60</f>
        <v>0</v>
      </c>
      <c r="G13" s="254">
        <f aca="true" t="shared" si="1" ref="G13:L13">G15+G31</f>
        <v>0</v>
      </c>
      <c r="H13" s="254">
        <f t="shared" si="1"/>
        <v>0</v>
      </c>
      <c r="I13" s="254">
        <f t="shared" si="1"/>
        <v>0</v>
      </c>
      <c r="J13" s="254">
        <f t="shared" si="1"/>
        <v>0</v>
      </c>
      <c r="K13" s="254">
        <f t="shared" si="1"/>
        <v>0</v>
      </c>
      <c r="L13" s="254">
        <f t="shared" si="1"/>
        <v>0</v>
      </c>
    </row>
    <row r="14" spans="1:12" ht="18">
      <c r="A14" s="34" t="s">
        <v>30</v>
      </c>
      <c r="B14" s="20"/>
      <c r="C14" s="32"/>
      <c r="D14" s="33"/>
      <c r="E14" s="342"/>
      <c r="F14" s="343"/>
      <c r="G14" s="255"/>
      <c r="H14" s="255"/>
      <c r="I14" s="255"/>
      <c r="J14" s="255"/>
      <c r="K14" s="255"/>
      <c r="L14" s="256"/>
    </row>
    <row r="15" spans="1:12" ht="76.5">
      <c r="A15" s="179" t="s">
        <v>31</v>
      </c>
      <c r="B15" s="180" t="s">
        <v>6</v>
      </c>
      <c r="C15" s="181" t="s">
        <v>18</v>
      </c>
      <c r="D15" s="182"/>
      <c r="E15" s="203">
        <f>SUM(E16:E29)</f>
        <v>0</v>
      </c>
      <c r="F15" s="203">
        <f>SUM(F16:F29)</f>
        <v>0</v>
      </c>
      <c r="G15" s="203">
        <f aca="true" t="shared" si="2" ref="G15:L15">SUM(G16:G29)</f>
        <v>0</v>
      </c>
      <c r="H15" s="203">
        <f t="shared" si="2"/>
        <v>0</v>
      </c>
      <c r="I15" s="203">
        <f t="shared" si="2"/>
        <v>0</v>
      </c>
      <c r="J15" s="203">
        <f t="shared" si="2"/>
        <v>0</v>
      </c>
      <c r="K15" s="203">
        <f t="shared" si="2"/>
        <v>0</v>
      </c>
      <c r="L15" s="203">
        <f t="shared" si="2"/>
        <v>0</v>
      </c>
    </row>
    <row r="16" spans="1:13" ht="15">
      <c r="A16" s="191" t="s">
        <v>19</v>
      </c>
      <c r="B16" s="192" t="s">
        <v>6</v>
      </c>
      <c r="C16" s="185">
        <v>111</v>
      </c>
      <c r="D16" s="185">
        <v>211</v>
      </c>
      <c r="E16" s="222">
        <f>F16+G16</f>
        <v>0</v>
      </c>
      <c r="F16" s="223"/>
      <c r="G16" s="204">
        <f aca="true" t="shared" si="3" ref="G16:G29">I16+K16</f>
        <v>0</v>
      </c>
      <c r="H16" s="204">
        <f aca="true" t="shared" si="4" ref="H16:H29">J16+L16</f>
        <v>0</v>
      </c>
      <c r="I16" s="204"/>
      <c r="J16" s="204"/>
      <c r="K16" s="204"/>
      <c r="L16" s="204"/>
      <c r="M16" s="48"/>
    </row>
    <row r="17" spans="1:13" ht="15">
      <c r="A17" s="191" t="s">
        <v>20</v>
      </c>
      <c r="B17" s="192" t="s">
        <v>6</v>
      </c>
      <c r="C17" s="185">
        <v>112</v>
      </c>
      <c r="D17" s="185">
        <v>212</v>
      </c>
      <c r="E17" s="204">
        <f aca="true" t="shared" si="5" ref="E17:E29">F17+G17</f>
        <v>0</v>
      </c>
      <c r="F17" s="223"/>
      <c r="G17" s="204">
        <f t="shared" si="3"/>
        <v>0</v>
      </c>
      <c r="H17" s="204">
        <f t="shared" si="4"/>
        <v>0</v>
      </c>
      <c r="I17" s="204"/>
      <c r="J17" s="204"/>
      <c r="K17" s="204"/>
      <c r="L17" s="204"/>
      <c r="M17" s="48"/>
    </row>
    <row r="18" spans="1:13" ht="15">
      <c r="A18" s="191" t="s">
        <v>21</v>
      </c>
      <c r="B18" s="192" t="s">
        <v>6</v>
      </c>
      <c r="C18" s="185">
        <v>119</v>
      </c>
      <c r="D18" s="185">
        <v>213</v>
      </c>
      <c r="E18" s="204">
        <f t="shared" si="5"/>
        <v>0</v>
      </c>
      <c r="F18" s="223"/>
      <c r="G18" s="204">
        <f t="shared" si="3"/>
        <v>0</v>
      </c>
      <c r="H18" s="204">
        <f t="shared" si="4"/>
        <v>0</v>
      </c>
      <c r="I18" s="204"/>
      <c r="J18" s="204"/>
      <c r="K18" s="204"/>
      <c r="L18" s="204"/>
      <c r="M18" s="48"/>
    </row>
    <row r="19" spans="1:13" ht="15">
      <c r="A19" s="191" t="s">
        <v>22</v>
      </c>
      <c r="B19" s="192" t="s">
        <v>6</v>
      </c>
      <c r="C19" s="185">
        <v>244</v>
      </c>
      <c r="D19" s="185">
        <v>221</v>
      </c>
      <c r="E19" s="204">
        <f t="shared" si="5"/>
        <v>0</v>
      </c>
      <c r="F19" s="223"/>
      <c r="G19" s="204">
        <f t="shared" si="3"/>
        <v>0</v>
      </c>
      <c r="H19" s="204">
        <f t="shared" si="4"/>
        <v>0</v>
      </c>
      <c r="I19" s="204"/>
      <c r="J19" s="204"/>
      <c r="K19" s="204"/>
      <c r="L19" s="204"/>
      <c r="M19" s="48"/>
    </row>
    <row r="20" spans="1:13" ht="15">
      <c r="A20" s="191" t="s">
        <v>34</v>
      </c>
      <c r="B20" s="192" t="s">
        <v>6</v>
      </c>
      <c r="C20" s="185">
        <v>244</v>
      </c>
      <c r="D20" s="185">
        <v>222</v>
      </c>
      <c r="E20" s="204">
        <f t="shared" si="5"/>
        <v>0</v>
      </c>
      <c r="F20" s="223"/>
      <c r="G20" s="204">
        <f t="shared" si="3"/>
        <v>0</v>
      </c>
      <c r="H20" s="204">
        <f t="shared" si="4"/>
        <v>0</v>
      </c>
      <c r="I20" s="204"/>
      <c r="J20" s="204"/>
      <c r="K20" s="204"/>
      <c r="L20" s="204"/>
      <c r="M20" s="48"/>
    </row>
    <row r="21" spans="1:13" ht="15">
      <c r="A21" s="191" t="s">
        <v>23</v>
      </c>
      <c r="B21" s="192" t="s">
        <v>6</v>
      </c>
      <c r="C21" s="185">
        <v>244</v>
      </c>
      <c r="D21" s="185">
        <v>223</v>
      </c>
      <c r="E21" s="204">
        <f t="shared" si="5"/>
        <v>0</v>
      </c>
      <c r="F21" s="223"/>
      <c r="G21" s="204">
        <f t="shared" si="3"/>
        <v>0</v>
      </c>
      <c r="H21" s="204">
        <f t="shared" si="4"/>
        <v>0</v>
      </c>
      <c r="I21" s="204"/>
      <c r="J21" s="204"/>
      <c r="K21" s="204"/>
      <c r="L21" s="204"/>
      <c r="M21" s="48"/>
    </row>
    <row r="22" spans="1:13" ht="15">
      <c r="A22" s="191" t="s">
        <v>24</v>
      </c>
      <c r="B22" s="192" t="s">
        <v>6</v>
      </c>
      <c r="C22" s="185">
        <v>244</v>
      </c>
      <c r="D22" s="185">
        <v>224</v>
      </c>
      <c r="E22" s="204">
        <f t="shared" si="5"/>
        <v>0</v>
      </c>
      <c r="F22" s="223"/>
      <c r="G22" s="204">
        <f t="shared" si="3"/>
        <v>0</v>
      </c>
      <c r="H22" s="204">
        <f t="shared" si="4"/>
        <v>0</v>
      </c>
      <c r="I22" s="204"/>
      <c r="J22" s="204"/>
      <c r="K22" s="204"/>
      <c r="L22" s="204"/>
      <c r="M22" s="48"/>
    </row>
    <row r="23" spans="1:13" ht="15">
      <c r="A23" s="191" t="s">
        <v>25</v>
      </c>
      <c r="B23" s="192" t="s">
        <v>6</v>
      </c>
      <c r="C23" s="185">
        <v>244</v>
      </c>
      <c r="D23" s="185">
        <v>225</v>
      </c>
      <c r="E23" s="204">
        <f t="shared" si="5"/>
        <v>0</v>
      </c>
      <c r="F23" s="223"/>
      <c r="G23" s="204">
        <f t="shared" si="3"/>
        <v>0</v>
      </c>
      <c r="H23" s="204">
        <f t="shared" si="4"/>
        <v>0</v>
      </c>
      <c r="I23" s="204"/>
      <c r="J23" s="204"/>
      <c r="K23" s="204"/>
      <c r="L23" s="204"/>
      <c r="M23" s="48"/>
    </row>
    <row r="24" spans="1:13" ht="15">
      <c r="A24" s="191" t="s">
        <v>26</v>
      </c>
      <c r="B24" s="192" t="s">
        <v>6</v>
      </c>
      <c r="C24" s="185">
        <v>244</v>
      </c>
      <c r="D24" s="185">
        <v>226</v>
      </c>
      <c r="E24" s="204">
        <f t="shared" si="5"/>
        <v>0</v>
      </c>
      <c r="F24" s="223"/>
      <c r="G24" s="204">
        <f t="shared" si="3"/>
        <v>0</v>
      </c>
      <c r="H24" s="204">
        <f t="shared" si="4"/>
        <v>0</v>
      </c>
      <c r="I24" s="204"/>
      <c r="J24" s="204"/>
      <c r="K24" s="204"/>
      <c r="L24" s="204"/>
      <c r="M24" s="48"/>
    </row>
    <row r="25" spans="1:13" ht="15">
      <c r="A25" s="349" t="s">
        <v>67</v>
      </c>
      <c r="B25" s="192" t="s">
        <v>6</v>
      </c>
      <c r="C25" s="185">
        <v>851</v>
      </c>
      <c r="D25" s="185">
        <v>290</v>
      </c>
      <c r="E25" s="204">
        <f t="shared" si="5"/>
        <v>0</v>
      </c>
      <c r="F25" s="223"/>
      <c r="G25" s="204">
        <f t="shared" si="3"/>
        <v>0</v>
      </c>
      <c r="H25" s="204">
        <f t="shared" si="4"/>
        <v>0</v>
      </c>
      <c r="I25" s="204"/>
      <c r="J25" s="204"/>
      <c r="K25" s="204"/>
      <c r="L25" s="204"/>
      <c r="M25" s="48"/>
    </row>
    <row r="26" spans="1:13" ht="15">
      <c r="A26" s="349" t="s">
        <v>68</v>
      </c>
      <c r="B26" s="192" t="s">
        <v>6</v>
      </c>
      <c r="C26" s="185">
        <v>852</v>
      </c>
      <c r="D26" s="185">
        <v>290</v>
      </c>
      <c r="E26" s="204">
        <f t="shared" si="5"/>
        <v>0</v>
      </c>
      <c r="F26" s="223"/>
      <c r="G26" s="204">
        <f>I26+K26</f>
        <v>0</v>
      </c>
      <c r="H26" s="204">
        <f>J26+L26</f>
        <v>0</v>
      </c>
      <c r="I26" s="204"/>
      <c r="J26" s="204"/>
      <c r="K26" s="204"/>
      <c r="L26" s="204"/>
      <c r="M26" s="48"/>
    </row>
    <row r="27" spans="1:13" ht="15">
      <c r="A27" s="349" t="s">
        <v>69</v>
      </c>
      <c r="B27" s="192" t="s">
        <v>6</v>
      </c>
      <c r="C27" s="185">
        <v>853</v>
      </c>
      <c r="D27" s="185">
        <v>290</v>
      </c>
      <c r="E27" s="204">
        <f t="shared" si="5"/>
        <v>0</v>
      </c>
      <c r="F27" s="223"/>
      <c r="G27" s="204">
        <f>I27+K27</f>
        <v>0</v>
      </c>
      <c r="H27" s="204">
        <f>J27+L27</f>
        <v>0</v>
      </c>
      <c r="I27" s="204"/>
      <c r="J27" s="204"/>
      <c r="K27" s="204"/>
      <c r="L27" s="204"/>
      <c r="M27" s="48"/>
    </row>
    <row r="28" spans="1:13" ht="15">
      <c r="A28" s="191" t="s">
        <v>27</v>
      </c>
      <c r="B28" s="192" t="s">
        <v>6</v>
      </c>
      <c r="C28" s="185">
        <v>244</v>
      </c>
      <c r="D28" s="185">
        <v>310</v>
      </c>
      <c r="E28" s="204">
        <f t="shared" si="5"/>
        <v>0</v>
      </c>
      <c r="F28" s="223"/>
      <c r="G28" s="204">
        <f t="shared" si="3"/>
        <v>0</v>
      </c>
      <c r="H28" s="204">
        <f t="shared" si="4"/>
        <v>0</v>
      </c>
      <c r="I28" s="204"/>
      <c r="J28" s="204"/>
      <c r="K28" s="204"/>
      <c r="L28" s="204"/>
      <c r="M28" s="48"/>
    </row>
    <row r="29" spans="1:13" ht="15">
      <c r="A29" s="191" t="s">
        <v>28</v>
      </c>
      <c r="B29" s="192" t="s">
        <v>6</v>
      </c>
      <c r="C29" s="185">
        <v>244</v>
      </c>
      <c r="D29" s="185">
        <v>340</v>
      </c>
      <c r="E29" s="204">
        <f t="shared" si="5"/>
        <v>0</v>
      </c>
      <c r="F29" s="223"/>
      <c r="G29" s="204">
        <f t="shared" si="3"/>
        <v>0</v>
      </c>
      <c r="H29" s="204">
        <f t="shared" si="4"/>
        <v>0</v>
      </c>
      <c r="I29" s="204"/>
      <c r="J29" s="204"/>
      <c r="K29" s="204"/>
      <c r="L29" s="204"/>
      <c r="M29" s="48"/>
    </row>
    <row r="30" spans="1:13" ht="15">
      <c r="A30" s="191"/>
      <c r="B30" s="192"/>
      <c r="C30" s="192"/>
      <c r="D30" s="193"/>
      <c r="E30" s="193"/>
      <c r="F30" s="228"/>
      <c r="G30" s="204"/>
      <c r="H30" s="204"/>
      <c r="I30" s="204"/>
      <c r="J30" s="204"/>
      <c r="K30" s="204"/>
      <c r="L30" s="204"/>
      <c r="M30" s="48"/>
    </row>
    <row r="31" spans="1:13" ht="31.5">
      <c r="A31" s="179" t="s">
        <v>33</v>
      </c>
      <c r="B31" s="180" t="s">
        <v>6</v>
      </c>
      <c r="C31" s="181" t="s">
        <v>32</v>
      </c>
      <c r="D31" s="182"/>
      <c r="E31" s="203">
        <f>SUM(E32:E46)</f>
        <v>0</v>
      </c>
      <c r="F31" s="203">
        <f>SUM(F32:F46)</f>
        <v>0</v>
      </c>
      <c r="G31" s="203">
        <f aca="true" t="shared" si="6" ref="G31:L31">SUM(G32:G46)</f>
        <v>0</v>
      </c>
      <c r="H31" s="203">
        <f t="shared" si="6"/>
        <v>0</v>
      </c>
      <c r="I31" s="203">
        <f t="shared" si="6"/>
        <v>0</v>
      </c>
      <c r="J31" s="203">
        <f t="shared" si="6"/>
        <v>0</v>
      </c>
      <c r="K31" s="203">
        <f t="shared" si="6"/>
        <v>0</v>
      </c>
      <c r="L31" s="203">
        <f t="shared" si="6"/>
        <v>0</v>
      </c>
      <c r="M31" s="48"/>
    </row>
    <row r="32" spans="1:13" ht="15">
      <c r="A32" s="186" t="s">
        <v>19</v>
      </c>
      <c r="B32" s="190" t="s">
        <v>6</v>
      </c>
      <c r="C32" s="185">
        <v>111</v>
      </c>
      <c r="D32" s="212">
        <v>211</v>
      </c>
      <c r="E32" s="204">
        <f aca="true" t="shared" si="7" ref="E32:E46">F32+G32</f>
        <v>0</v>
      </c>
      <c r="F32" s="226"/>
      <c r="G32" s="204">
        <f aca="true" t="shared" si="8" ref="G32:G46">I32+K32</f>
        <v>0</v>
      </c>
      <c r="H32" s="204">
        <f aca="true" t="shared" si="9" ref="H32:H46">J32+L32</f>
        <v>0</v>
      </c>
      <c r="I32" s="204"/>
      <c r="J32" s="204"/>
      <c r="K32" s="204"/>
      <c r="L32" s="257"/>
      <c r="M32" s="48"/>
    </row>
    <row r="33" spans="1:13" ht="15">
      <c r="A33" s="186" t="s">
        <v>20</v>
      </c>
      <c r="B33" s="190" t="s">
        <v>6</v>
      </c>
      <c r="C33" s="185">
        <v>112</v>
      </c>
      <c r="D33" s="212">
        <v>212</v>
      </c>
      <c r="E33" s="204">
        <f t="shared" si="7"/>
        <v>0</v>
      </c>
      <c r="F33" s="226"/>
      <c r="G33" s="204">
        <f t="shared" si="8"/>
        <v>0</v>
      </c>
      <c r="H33" s="204">
        <f t="shared" si="9"/>
        <v>0</v>
      </c>
      <c r="I33" s="204"/>
      <c r="J33" s="204"/>
      <c r="K33" s="204"/>
      <c r="L33" s="257"/>
      <c r="M33" s="48"/>
    </row>
    <row r="34" spans="1:13" ht="15">
      <c r="A34" s="186" t="s">
        <v>21</v>
      </c>
      <c r="B34" s="190" t="s">
        <v>6</v>
      </c>
      <c r="C34" s="185">
        <v>119</v>
      </c>
      <c r="D34" s="212">
        <v>213</v>
      </c>
      <c r="E34" s="204">
        <f t="shared" si="7"/>
        <v>0</v>
      </c>
      <c r="F34" s="226"/>
      <c r="G34" s="204">
        <f t="shared" si="8"/>
        <v>0</v>
      </c>
      <c r="H34" s="204">
        <f t="shared" si="9"/>
        <v>0</v>
      </c>
      <c r="I34" s="204"/>
      <c r="J34" s="204"/>
      <c r="K34" s="204"/>
      <c r="L34" s="257"/>
      <c r="M34" s="48"/>
    </row>
    <row r="35" spans="1:13" ht="15">
      <c r="A35" s="186" t="s">
        <v>22</v>
      </c>
      <c r="B35" s="190" t="s">
        <v>6</v>
      </c>
      <c r="C35" s="185">
        <v>244</v>
      </c>
      <c r="D35" s="212">
        <v>221</v>
      </c>
      <c r="E35" s="204">
        <f t="shared" si="7"/>
        <v>0</v>
      </c>
      <c r="F35" s="226"/>
      <c r="G35" s="204">
        <f t="shared" si="8"/>
        <v>0</v>
      </c>
      <c r="H35" s="204">
        <f t="shared" si="9"/>
        <v>0</v>
      </c>
      <c r="I35" s="204"/>
      <c r="J35" s="204"/>
      <c r="K35" s="204"/>
      <c r="L35" s="257"/>
      <c r="M35" s="48"/>
    </row>
    <row r="36" spans="1:13" ht="15">
      <c r="A36" s="186" t="s">
        <v>34</v>
      </c>
      <c r="B36" s="190" t="s">
        <v>6</v>
      </c>
      <c r="C36" s="185">
        <v>244</v>
      </c>
      <c r="D36" s="212">
        <v>222</v>
      </c>
      <c r="E36" s="204">
        <f t="shared" si="7"/>
        <v>0</v>
      </c>
      <c r="F36" s="226"/>
      <c r="G36" s="204">
        <f t="shared" si="8"/>
        <v>0</v>
      </c>
      <c r="H36" s="204">
        <f t="shared" si="9"/>
        <v>0</v>
      </c>
      <c r="I36" s="204"/>
      <c r="J36" s="204"/>
      <c r="K36" s="204"/>
      <c r="L36" s="257"/>
      <c r="M36" s="48"/>
    </row>
    <row r="37" spans="1:13" ht="15">
      <c r="A37" s="186" t="s">
        <v>23</v>
      </c>
      <c r="B37" s="190" t="s">
        <v>6</v>
      </c>
      <c r="C37" s="185">
        <v>244</v>
      </c>
      <c r="D37" s="212">
        <v>223</v>
      </c>
      <c r="E37" s="204">
        <f t="shared" si="7"/>
        <v>0</v>
      </c>
      <c r="F37" s="226"/>
      <c r="G37" s="204">
        <f t="shared" si="8"/>
        <v>0</v>
      </c>
      <c r="H37" s="204">
        <f t="shared" si="9"/>
        <v>0</v>
      </c>
      <c r="I37" s="204"/>
      <c r="J37" s="204"/>
      <c r="K37" s="204"/>
      <c r="L37" s="257"/>
      <c r="M37" s="48"/>
    </row>
    <row r="38" spans="1:13" ht="30">
      <c r="A38" s="186" t="s">
        <v>24</v>
      </c>
      <c r="B38" s="190" t="s">
        <v>6</v>
      </c>
      <c r="C38" s="185">
        <v>244</v>
      </c>
      <c r="D38" s="212">
        <v>224</v>
      </c>
      <c r="E38" s="204">
        <f t="shared" si="7"/>
        <v>0</v>
      </c>
      <c r="F38" s="226"/>
      <c r="G38" s="204">
        <f t="shared" si="8"/>
        <v>0</v>
      </c>
      <c r="H38" s="204">
        <f t="shared" si="9"/>
        <v>0</v>
      </c>
      <c r="I38" s="204"/>
      <c r="J38" s="204"/>
      <c r="K38" s="204"/>
      <c r="L38" s="257"/>
      <c r="M38" s="48"/>
    </row>
    <row r="39" spans="1:13" ht="30">
      <c r="A39" s="186" t="s">
        <v>25</v>
      </c>
      <c r="B39" s="190" t="s">
        <v>6</v>
      </c>
      <c r="C39" s="185">
        <v>244</v>
      </c>
      <c r="D39" s="212">
        <v>225</v>
      </c>
      <c r="E39" s="204">
        <f t="shared" si="7"/>
        <v>0</v>
      </c>
      <c r="F39" s="226"/>
      <c r="G39" s="204">
        <f t="shared" si="8"/>
        <v>0</v>
      </c>
      <c r="H39" s="204">
        <f t="shared" si="9"/>
        <v>0</v>
      </c>
      <c r="I39" s="204"/>
      <c r="J39" s="204"/>
      <c r="K39" s="204"/>
      <c r="L39" s="257"/>
      <c r="M39" s="48"/>
    </row>
    <row r="40" spans="1:13" ht="15">
      <c r="A40" s="186" t="s">
        <v>26</v>
      </c>
      <c r="B40" s="190" t="s">
        <v>6</v>
      </c>
      <c r="C40" s="185">
        <v>244</v>
      </c>
      <c r="D40" s="212">
        <v>226</v>
      </c>
      <c r="E40" s="204">
        <f t="shared" si="7"/>
        <v>0</v>
      </c>
      <c r="F40" s="226"/>
      <c r="G40" s="204">
        <f t="shared" si="8"/>
        <v>0</v>
      </c>
      <c r="H40" s="204">
        <f t="shared" si="9"/>
        <v>0</v>
      </c>
      <c r="I40" s="204"/>
      <c r="J40" s="204"/>
      <c r="K40" s="204"/>
      <c r="L40" s="257"/>
      <c r="M40" s="133"/>
    </row>
    <row r="41" spans="1:13" ht="15">
      <c r="A41" s="186" t="s">
        <v>56</v>
      </c>
      <c r="B41" s="190" t="s">
        <v>6</v>
      </c>
      <c r="C41" s="213" t="s">
        <v>64</v>
      </c>
      <c r="D41" s="214">
        <v>262</v>
      </c>
      <c r="E41" s="204">
        <f t="shared" si="7"/>
        <v>0</v>
      </c>
      <c r="F41" s="226"/>
      <c r="G41" s="204">
        <f t="shared" si="8"/>
        <v>0</v>
      </c>
      <c r="H41" s="204">
        <f t="shared" si="9"/>
        <v>0</v>
      </c>
      <c r="I41" s="204"/>
      <c r="J41" s="204"/>
      <c r="K41" s="258"/>
      <c r="L41" s="257"/>
      <c r="M41" s="48"/>
    </row>
    <row r="42" spans="1:13" ht="15">
      <c r="A42" s="349" t="s">
        <v>67</v>
      </c>
      <c r="B42" s="190" t="s">
        <v>6</v>
      </c>
      <c r="C42" s="185">
        <v>851</v>
      </c>
      <c r="D42" s="185">
        <v>290</v>
      </c>
      <c r="E42" s="204">
        <f t="shared" si="7"/>
        <v>0</v>
      </c>
      <c r="F42" s="223"/>
      <c r="G42" s="204">
        <f>I42+K42</f>
        <v>0</v>
      </c>
      <c r="H42" s="204">
        <f>J42+L42</f>
        <v>0</v>
      </c>
      <c r="I42" s="204"/>
      <c r="J42" s="204"/>
      <c r="K42" s="258"/>
      <c r="L42" s="257"/>
      <c r="M42" s="48"/>
    </row>
    <row r="43" spans="1:13" ht="15">
      <c r="A43" s="349" t="s">
        <v>68</v>
      </c>
      <c r="B43" s="190" t="s">
        <v>6</v>
      </c>
      <c r="C43" s="185">
        <v>852</v>
      </c>
      <c r="D43" s="185">
        <v>290</v>
      </c>
      <c r="E43" s="204">
        <f t="shared" si="7"/>
        <v>0</v>
      </c>
      <c r="F43" s="223"/>
      <c r="G43" s="204">
        <f>I43+K43</f>
        <v>0</v>
      </c>
      <c r="H43" s="204">
        <f>J43+L43</f>
        <v>0</v>
      </c>
      <c r="I43" s="204"/>
      <c r="J43" s="204"/>
      <c r="K43" s="258"/>
      <c r="L43" s="257"/>
      <c r="M43" s="48"/>
    </row>
    <row r="44" spans="1:13" ht="15">
      <c r="A44" s="349" t="s">
        <v>69</v>
      </c>
      <c r="B44" s="190" t="s">
        <v>6</v>
      </c>
      <c r="C44" s="185">
        <v>853</v>
      </c>
      <c r="D44" s="185">
        <v>290</v>
      </c>
      <c r="E44" s="204">
        <f t="shared" si="7"/>
        <v>0</v>
      </c>
      <c r="F44" s="223"/>
      <c r="G44" s="204">
        <f t="shared" si="8"/>
        <v>0</v>
      </c>
      <c r="H44" s="204">
        <f t="shared" si="9"/>
        <v>0</v>
      </c>
      <c r="I44" s="204"/>
      <c r="J44" s="204"/>
      <c r="K44" s="258"/>
      <c r="L44" s="257"/>
      <c r="M44" s="48"/>
    </row>
    <row r="45" spans="1:13" ht="30">
      <c r="A45" s="186" t="s">
        <v>27</v>
      </c>
      <c r="B45" s="190" t="s">
        <v>6</v>
      </c>
      <c r="C45" s="185">
        <v>244</v>
      </c>
      <c r="D45" s="185">
        <v>310</v>
      </c>
      <c r="E45" s="204">
        <f t="shared" si="7"/>
        <v>0</v>
      </c>
      <c r="F45" s="223"/>
      <c r="G45" s="204">
        <f t="shared" si="8"/>
        <v>0</v>
      </c>
      <c r="H45" s="204">
        <f t="shared" si="9"/>
        <v>0</v>
      </c>
      <c r="I45" s="204"/>
      <c r="J45" s="204"/>
      <c r="K45" s="258"/>
      <c r="L45" s="257"/>
      <c r="M45" s="48"/>
    </row>
    <row r="46" spans="1:13" ht="30">
      <c r="A46" s="186" t="s">
        <v>28</v>
      </c>
      <c r="B46" s="190" t="s">
        <v>6</v>
      </c>
      <c r="C46" s="185">
        <v>244</v>
      </c>
      <c r="D46" s="185">
        <v>340</v>
      </c>
      <c r="E46" s="204">
        <f t="shared" si="7"/>
        <v>0</v>
      </c>
      <c r="F46" s="223"/>
      <c r="G46" s="204">
        <f t="shared" si="8"/>
        <v>0</v>
      </c>
      <c r="H46" s="204">
        <f t="shared" si="9"/>
        <v>0</v>
      </c>
      <c r="I46" s="204"/>
      <c r="J46" s="204"/>
      <c r="K46" s="258"/>
      <c r="L46" s="204"/>
      <c r="M46" s="48"/>
    </row>
    <row r="47" spans="1:13" ht="14.25">
      <c r="A47" s="187"/>
      <c r="B47" s="187"/>
      <c r="C47" s="187"/>
      <c r="D47" s="187"/>
      <c r="E47" s="187"/>
      <c r="F47" s="224"/>
      <c r="G47" s="204"/>
      <c r="H47" s="204"/>
      <c r="I47" s="204"/>
      <c r="J47" s="204"/>
      <c r="K47" s="204"/>
      <c r="L47" s="204"/>
      <c r="M47" s="48"/>
    </row>
    <row r="48" spans="1:13" ht="18.75">
      <c r="A48" s="194" t="s">
        <v>41</v>
      </c>
      <c r="B48" s="248" t="s">
        <v>15</v>
      </c>
      <c r="C48" s="251"/>
      <c r="D48" s="252"/>
      <c r="E48" s="253">
        <f aca="true" t="shared" si="10" ref="E48:L48">E50+E54</f>
        <v>0</v>
      </c>
      <c r="F48" s="207">
        <f t="shared" si="10"/>
        <v>0</v>
      </c>
      <c r="G48" s="207">
        <f t="shared" si="10"/>
        <v>0</v>
      </c>
      <c r="H48" s="207">
        <f t="shared" si="10"/>
        <v>0</v>
      </c>
      <c r="I48" s="207">
        <f t="shared" si="10"/>
        <v>0</v>
      </c>
      <c r="J48" s="207">
        <f t="shared" si="10"/>
        <v>0</v>
      </c>
      <c r="K48" s="207">
        <f t="shared" si="10"/>
        <v>0</v>
      </c>
      <c r="L48" s="207">
        <f t="shared" si="10"/>
        <v>0</v>
      </c>
      <c r="M48" s="48"/>
    </row>
    <row r="49" spans="1:13" ht="18">
      <c r="A49" s="249" t="s">
        <v>30</v>
      </c>
      <c r="B49" s="248"/>
      <c r="C49" s="251"/>
      <c r="D49" s="252"/>
      <c r="E49" s="252"/>
      <c r="F49" s="259"/>
      <c r="G49" s="204"/>
      <c r="H49" s="204"/>
      <c r="I49" s="204"/>
      <c r="J49" s="204"/>
      <c r="K49" s="204"/>
      <c r="L49" s="204"/>
      <c r="M49" s="48"/>
    </row>
    <row r="50" spans="1:13" ht="76.5">
      <c r="A50" s="179" t="s">
        <v>31</v>
      </c>
      <c r="B50" s="180" t="s">
        <v>15</v>
      </c>
      <c r="C50" s="181" t="s">
        <v>18</v>
      </c>
      <c r="D50" s="182"/>
      <c r="E50" s="203">
        <f>SUM(E51:E52)</f>
        <v>0</v>
      </c>
      <c r="F50" s="203">
        <f aca="true" t="shared" si="11" ref="F50:K50">SUM(F51:F52)</f>
        <v>0</v>
      </c>
      <c r="G50" s="203">
        <f t="shared" si="11"/>
        <v>0</v>
      </c>
      <c r="H50" s="203">
        <f t="shared" si="11"/>
        <v>0</v>
      </c>
      <c r="I50" s="203">
        <f t="shared" si="11"/>
        <v>0</v>
      </c>
      <c r="J50" s="203">
        <f t="shared" si="11"/>
        <v>0</v>
      </c>
      <c r="K50" s="203">
        <f t="shared" si="11"/>
        <v>0</v>
      </c>
      <c r="L50" s="203">
        <f>SUM(L51:L52)</f>
        <v>0</v>
      </c>
      <c r="M50" s="48"/>
    </row>
    <row r="51" spans="1:13" ht="15">
      <c r="A51" s="191" t="s">
        <v>26</v>
      </c>
      <c r="B51" s="274" t="s">
        <v>15</v>
      </c>
      <c r="C51" s="185">
        <v>244</v>
      </c>
      <c r="D51" s="193">
        <v>226</v>
      </c>
      <c r="E51" s="193"/>
      <c r="F51" s="228"/>
      <c r="G51" s="204">
        <f>I51+K51</f>
        <v>0</v>
      </c>
      <c r="H51" s="204">
        <f>J51+L51</f>
        <v>0</v>
      </c>
      <c r="I51" s="204"/>
      <c r="J51" s="204"/>
      <c r="K51" s="204"/>
      <c r="L51" s="204"/>
      <c r="M51" s="48"/>
    </row>
    <row r="52" spans="1:13" ht="15">
      <c r="A52" s="191" t="s">
        <v>28</v>
      </c>
      <c r="B52" s="274" t="s">
        <v>15</v>
      </c>
      <c r="C52" s="185">
        <v>244</v>
      </c>
      <c r="D52" s="193">
        <v>340</v>
      </c>
      <c r="E52" s="193"/>
      <c r="F52" s="228"/>
      <c r="G52" s="204">
        <f>I52+K52</f>
        <v>0</v>
      </c>
      <c r="H52" s="204">
        <f>J52+L52</f>
        <v>0</v>
      </c>
      <c r="I52" s="204"/>
      <c r="J52" s="204"/>
      <c r="K52" s="204"/>
      <c r="L52" s="204"/>
      <c r="M52" s="48"/>
    </row>
    <row r="53" spans="1:13" ht="15">
      <c r="A53" s="191"/>
      <c r="B53" s="192"/>
      <c r="C53" s="251"/>
      <c r="D53" s="193"/>
      <c r="E53" s="193"/>
      <c r="F53" s="228"/>
      <c r="G53" s="204"/>
      <c r="H53" s="204"/>
      <c r="I53" s="204"/>
      <c r="J53" s="204"/>
      <c r="K53" s="204"/>
      <c r="L53" s="204"/>
      <c r="M53" s="48"/>
    </row>
    <row r="54" spans="1:13" ht="76.5">
      <c r="A54" s="179" t="s">
        <v>31</v>
      </c>
      <c r="B54" s="180" t="s">
        <v>15</v>
      </c>
      <c r="C54" s="181" t="s">
        <v>32</v>
      </c>
      <c r="D54" s="182"/>
      <c r="E54" s="182"/>
      <c r="F54" s="260"/>
      <c r="G54" s="203">
        <f aca="true" t="shared" si="12" ref="G54:L54">SUM(G55:G56)</f>
        <v>0</v>
      </c>
      <c r="H54" s="203">
        <f t="shared" si="12"/>
        <v>0</v>
      </c>
      <c r="I54" s="203">
        <f t="shared" si="12"/>
        <v>0</v>
      </c>
      <c r="J54" s="203">
        <f t="shared" si="12"/>
        <v>0</v>
      </c>
      <c r="K54" s="203">
        <f t="shared" si="12"/>
        <v>0</v>
      </c>
      <c r="L54" s="203">
        <f t="shared" si="12"/>
        <v>0</v>
      </c>
      <c r="M54" s="48"/>
    </row>
    <row r="55" spans="1:13" ht="15">
      <c r="A55" s="191" t="s">
        <v>26</v>
      </c>
      <c r="B55" s="274" t="s">
        <v>15</v>
      </c>
      <c r="C55" s="185">
        <v>244</v>
      </c>
      <c r="D55" s="193">
        <v>226</v>
      </c>
      <c r="E55" s="193"/>
      <c r="F55" s="228"/>
      <c r="G55" s="204">
        <f>I55+K55</f>
        <v>0</v>
      </c>
      <c r="H55" s="204">
        <f>J55+L55</f>
        <v>0</v>
      </c>
      <c r="I55" s="204"/>
      <c r="J55" s="204"/>
      <c r="K55" s="204"/>
      <c r="L55" s="204"/>
      <c r="M55" s="48"/>
    </row>
    <row r="56" spans="1:13" ht="15">
      <c r="A56" s="191" t="s">
        <v>28</v>
      </c>
      <c r="B56" s="274" t="s">
        <v>15</v>
      </c>
      <c r="C56" s="185">
        <v>244</v>
      </c>
      <c r="D56" s="193">
        <v>340</v>
      </c>
      <c r="E56" s="193"/>
      <c r="F56" s="228"/>
      <c r="G56" s="204">
        <f>I56+K56</f>
        <v>0</v>
      </c>
      <c r="H56" s="204">
        <f>J56+L56</f>
        <v>0</v>
      </c>
      <c r="I56" s="204"/>
      <c r="J56" s="204"/>
      <c r="K56" s="204"/>
      <c r="L56" s="204"/>
      <c r="M56" s="48"/>
    </row>
    <row r="57" spans="1:13" ht="15">
      <c r="A57" s="36"/>
      <c r="B57" s="21"/>
      <c r="C57" s="32"/>
      <c r="D57" s="23"/>
      <c r="E57" s="23"/>
      <c r="F57" s="23"/>
      <c r="G57" s="135"/>
      <c r="H57" s="135"/>
      <c r="I57" s="135"/>
      <c r="J57" s="135"/>
      <c r="K57" s="135"/>
      <c r="L57" s="136"/>
      <c r="M57" s="48"/>
    </row>
    <row r="60" spans="2:8" ht="15">
      <c r="B60" s="79"/>
      <c r="H60" s="134"/>
    </row>
    <row r="61" ht="12.75">
      <c r="C61" s="44" t="s">
        <v>57</v>
      </c>
    </row>
    <row r="62" spans="3:12" ht="12.75">
      <c r="C62" s="44">
        <v>211</v>
      </c>
      <c r="E62" s="48">
        <f>F62+G62</f>
        <v>0</v>
      </c>
      <c r="F62" s="48">
        <f aca="true" t="shared" si="13" ref="F62:L62">F16+F32</f>
        <v>0</v>
      </c>
      <c r="G62" s="48">
        <f t="shared" si="13"/>
        <v>0</v>
      </c>
      <c r="H62" s="48">
        <f t="shared" si="13"/>
        <v>0</v>
      </c>
      <c r="I62" s="48">
        <f t="shared" si="13"/>
        <v>0</v>
      </c>
      <c r="J62" s="48">
        <f t="shared" si="13"/>
        <v>0</v>
      </c>
      <c r="K62" s="48">
        <f t="shared" si="13"/>
        <v>0</v>
      </c>
      <c r="L62" s="48">
        <f t="shared" si="13"/>
        <v>0</v>
      </c>
    </row>
    <row r="63" spans="3:12" ht="12.75">
      <c r="C63" s="44">
        <v>213</v>
      </c>
      <c r="E63" s="48">
        <f>F63+G63</f>
        <v>0</v>
      </c>
      <c r="F63" s="48">
        <f aca="true" t="shared" si="14" ref="F63:L63">F18+F34</f>
        <v>0</v>
      </c>
      <c r="G63" s="48">
        <f t="shared" si="14"/>
        <v>0</v>
      </c>
      <c r="H63" s="48">
        <f t="shared" si="14"/>
        <v>0</v>
      </c>
      <c r="I63" s="48">
        <f t="shared" si="14"/>
        <v>0</v>
      </c>
      <c r="J63" s="48">
        <f t="shared" si="14"/>
        <v>0</v>
      </c>
      <c r="K63" s="48">
        <f t="shared" si="14"/>
        <v>0</v>
      </c>
      <c r="L63" s="48">
        <f t="shared" si="14"/>
        <v>0</v>
      </c>
    </row>
    <row r="64" spans="3:12" ht="12.75">
      <c r="C64" s="44">
        <v>223</v>
      </c>
      <c r="E64" s="48">
        <f>F64+G64</f>
        <v>0</v>
      </c>
      <c r="F64" s="48">
        <f aca="true" t="shared" si="15" ref="F64:L64">F21+F37</f>
        <v>0</v>
      </c>
      <c r="G64" s="48">
        <f t="shared" si="15"/>
        <v>0</v>
      </c>
      <c r="H64" s="48">
        <f t="shared" si="15"/>
        <v>0</v>
      </c>
      <c r="I64" s="48">
        <f t="shared" si="15"/>
        <v>0</v>
      </c>
      <c r="J64" s="48">
        <f t="shared" si="15"/>
        <v>0</v>
      </c>
      <c r="K64" s="48">
        <f t="shared" si="15"/>
        <v>0</v>
      </c>
      <c r="L64" s="48">
        <f t="shared" si="15"/>
        <v>0</v>
      </c>
    </row>
    <row r="65" spans="3:12" ht="12.75">
      <c r="C65" s="44">
        <v>290</v>
      </c>
      <c r="E65" s="48">
        <f>F65+G65</f>
        <v>0</v>
      </c>
      <c r="F65" s="48">
        <f>F25+F26+F27</f>
        <v>0</v>
      </c>
      <c r="G65" s="48">
        <f>G25+G26+G27</f>
        <v>0</v>
      </c>
      <c r="H65" s="48"/>
      <c r="I65" s="48"/>
      <c r="J65" s="48"/>
      <c r="K65" s="48"/>
      <c r="L65" s="48"/>
    </row>
    <row r="66" spans="3:12" ht="12.75">
      <c r="C66" s="44">
        <v>310</v>
      </c>
      <c r="E66" s="48">
        <f>F66+G66</f>
        <v>0</v>
      </c>
      <c r="F66" s="48">
        <f aca="true" t="shared" si="16" ref="F66:L66">F28+F45</f>
        <v>0</v>
      </c>
      <c r="G66" s="48">
        <f t="shared" si="16"/>
        <v>0</v>
      </c>
      <c r="H66" s="48">
        <f t="shared" si="16"/>
        <v>0</v>
      </c>
      <c r="I66" s="48">
        <f t="shared" si="16"/>
        <v>0</v>
      </c>
      <c r="J66" s="48">
        <f t="shared" si="16"/>
        <v>0</v>
      </c>
      <c r="K66" s="48">
        <f t="shared" si="16"/>
        <v>0</v>
      </c>
      <c r="L66" s="48">
        <f t="shared" si="16"/>
        <v>0</v>
      </c>
    </row>
    <row r="67" ht="12.75">
      <c r="C67" s="48"/>
    </row>
    <row r="69" ht="12.75">
      <c r="G69" s="48"/>
    </row>
  </sheetData>
  <sheetProtection/>
  <protectedRanges>
    <protectedRange sqref="I32:I46 K32:K46 I52:L53 K51:L51 I16:I29 I51 I55:L57 K16:K29" name="Диапазон1"/>
    <protectedRange sqref="J32:J40 J44:J46" name="Диапазон1_4_1"/>
    <protectedRange sqref="J41:J43" name="Диапазон1_1_1_2"/>
    <protectedRange sqref="L46" name="Диапазон1_6_1_1"/>
    <protectedRange sqref="J51" name="Диапазон1_1"/>
    <protectedRange sqref="J16:J29" name="Диапазон1_1_1_2_1"/>
    <protectedRange sqref="L16:L29" name="Диапазон1_2_2_1_1"/>
    <protectedRange sqref="L41:L43" name="Диапазон1_2_2_1_2"/>
    <protectedRange sqref="L32:L40 L44:L45" name="Диапазон1_6_1_1_2"/>
  </protectedRanges>
  <mergeCells count="3">
    <mergeCell ref="A1:L1"/>
    <mergeCell ref="A2:L2"/>
    <mergeCell ref="B3:G3"/>
  </mergeCells>
  <printOptions/>
  <pageMargins left="0.17" right="0.18" top="0.17" bottom="0.26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L130"/>
  <sheetViews>
    <sheetView tabSelected="1" zoomScale="74" zoomScaleNormal="74" zoomScaleSheetLayoutView="70" zoomScalePageLayoutView="0" workbookViewId="0" topLeftCell="A1">
      <pane xSplit="2" ySplit="9" topLeftCell="C7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4" sqref="K24"/>
    </sheetView>
  </sheetViews>
  <sheetFormatPr defaultColWidth="8.875" defaultRowHeight="12.75" outlineLevelCol="1"/>
  <cols>
    <col min="1" max="1" width="47.125" style="85" customWidth="1"/>
    <col min="2" max="2" width="11.125" style="85" customWidth="1"/>
    <col min="3" max="3" width="9.75390625" style="85" customWidth="1"/>
    <col min="4" max="4" width="9.25390625" style="85" customWidth="1"/>
    <col min="5" max="5" width="17.75390625" style="85" hidden="1" customWidth="1" outlineLevel="1"/>
    <col min="6" max="6" width="16.125" style="85" hidden="1" customWidth="1" outlineLevel="1"/>
    <col min="7" max="7" width="23.875" style="85" customWidth="1" collapsed="1"/>
    <col min="8" max="8" width="21.75390625" style="85" customWidth="1"/>
    <col min="9" max="9" width="21.125" style="85" bestFit="1" customWidth="1"/>
    <col min="10" max="10" width="20.875" style="85" customWidth="1"/>
    <col min="11" max="11" width="21.125" style="85" bestFit="1" customWidth="1"/>
    <col min="12" max="12" width="23.125" style="85" customWidth="1"/>
    <col min="13" max="16384" width="8.875" style="85" customWidth="1"/>
  </cols>
  <sheetData>
    <row r="1" spans="1:12" ht="15">
      <c r="A1" s="354" t="s">
        <v>42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ht="15.75">
      <c r="A2" s="355" t="s">
        <v>50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 ht="15.75" customHeight="1">
      <c r="A3" s="86"/>
      <c r="B3" s="355" t="s">
        <v>73</v>
      </c>
      <c r="C3" s="355"/>
      <c r="D3" s="355"/>
      <c r="E3" s="355"/>
      <c r="F3" s="355"/>
      <c r="G3" s="355"/>
      <c r="H3" s="355"/>
      <c r="I3" s="355"/>
      <c r="J3" s="86"/>
      <c r="K3" s="86"/>
      <c r="L3" s="86"/>
    </row>
    <row r="4" spans="2:12" ht="27" thickBot="1">
      <c r="B4" s="87"/>
      <c r="C4" s="87"/>
      <c r="D4" s="87"/>
      <c r="E4" s="87"/>
      <c r="F4" s="87"/>
      <c r="I4" s="156" t="s">
        <v>72</v>
      </c>
      <c r="L4" s="88" t="s">
        <v>49</v>
      </c>
    </row>
    <row r="5" spans="1:12" ht="13.5" thickBot="1">
      <c r="A5" s="89" t="s">
        <v>8</v>
      </c>
      <c r="B5" s="89" t="s">
        <v>2</v>
      </c>
      <c r="C5" s="89" t="s">
        <v>7</v>
      </c>
      <c r="D5" s="89" t="s">
        <v>0</v>
      </c>
      <c r="E5" s="89"/>
      <c r="F5" s="89"/>
      <c r="G5" s="90" t="s">
        <v>45</v>
      </c>
      <c r="H5" s="90"/>
      <c r="I5" s="91" t="s">
        <v>5</v>
      </c>
      <c r="J5" s="92"/>
      <c r="K5" s="93"/>
      <c r="L5" s="91"/>
    </row>
    <row r="6" spans="1:12" ht="13.5" thickBot="1">
      <c r="A6" s="94" t="s">
        <v>12</v>
      </c>
      <c r="B6" s="94" t="s">
        <v>3</v>
      </c>
      <c r="C6" s="94" t="s">
        <v>4</v>
      </c>
      <c r="D6" s="94" t="s">
        <v>1</v>
      </c>
      <c r="E6" s="94"/>
      <c r="F6" s="94"/>
      <c r="G6" s="95" t="s">
        <v>43</v>
      </c>
      <c r="H6" s="95" t="s">
        <v>44</v>
      </c>
      <c r="I6" s="95" t="s">
        <v>11</v>
      </c>
      <c r="J6" s="95"/>
      <c r="K6" s="96" t="s">
        <v>46</v>
      </c>
      <c r="L6" s="96"/>
    </row>
    <row r="7" spans="1:12" ht="12.75">
      <c r="A7" s="97" t="s">
        <v>8</v>
      </c>
      <c r="B7" s="97" t="s">
        <v>10</v>
      </c>
      <c r="C7" s="97" t="s">
        <v>9</v>
      </c>
      <c r="D7" s="97" t="s">
        <v>8</v>
      </c>
      <c r="E7" s="97"/>
      <c r="F7" s="97"/>
      <c r="G7" s="98" t="s">
        <v>48</v>
      </c>
      <c r="H7" s="98" t="s">
        <v>8</v>
      </c>
      <c r="I7" s="95" t="s">
        <v>43</v>
      </c>
      <c r="J7" s="95" t="s">
        <v>44</v>
      </c>
      <c r="K7" s="95" t="s">
        <v>43</v>
      </c>
      <c r="L7" s="95" t="s">
        <v>44</v>
      </c>
    </row>
    <row r="8" spans="1:12" ht="13.5" thickBot="1">
      <c r="A8" s="97"/>
      <c r="B8" s="97"/>
      <c r="C8" s="97"/>
      <c r="D8" s="97"/>
      <c r="E8" s="97"/>
      <c r="F8" s="97"/>
      <c r="G8" s="98" t="s">
        <v>8</v>
      </c>
      <c r="H8" s="98" t="s">
        <v>8</v>
      </c>
      <c r="I8" s="98" t="s">
        <v>47</v>
      </c>
      <c r="J8" s="98" t="s">
        <v>8</v>
      </c>
      <c r="K8" s="98" t="s">
        <v>47</v>
      </c>
      <c r="L8" s="98" t="s">
        <v>8</v>
      </c>
    </row>
    <row r="9" spans="1:12" ht="13.5" thickBot="1">
      <c r="A9" s="99">
        <v>1</v>
      </c>
      <c r="B9" s="99">
        <v>2</v>
      </c>
      <c r="C9" s="100">
        <v>3</v>
      </c>
      <c r="D9" s="101">
        <v>4</v>
      </c>
      <c r="E9" s="101"/>
      <c r="F9" s="101"/>
      <c r="G9" s="102">
        <v>5</v>
      </c>
      <c r="H9" s="102">
        <v>6</v>
      </c>
      <c r="I9" s="102">
        <v>7</v>
      </c>
      <c r="J9" s="102">
        <v>8</v>
      </c>
      <c r="K9" s="102">
        <v>9</v>
      </c>
      <c r="L9" s="103">
        <v>10</v>
      </c>
    </row>
    <row r="10" spans="1:12" ht="12.75">
      <c r="A10" s="104"/>
      <c r="B10" s="105"/>
      <c r="C10" s="105"/>
      <c r="D10" s="105"/>
      <c r="E10" s="105"/>
      <c r="F10" s="105"/>
      <c r="G10" s="106"/>
      <c r="H10" s="106"/>
      <c r="I10" s="106"/>
      <c r="J10" s="106"/>
      <c r="K10" s="106"/>
      <c r="L10" s="107"/>
    </row>
    <row r="11" spans="1:12" ht="40.5">
      <c r="A11" s="288" t="s">
        <v>16</v>
      </c>
      <c r="B11" s="311"/>
      <c r="C11" s="291"/>
      <c r="D11" s="295"/>
      <c r="E11" s="307">
        <v>1</v>
      </c>
      <c r="F11" s="284" t="s">
        <v>66</v>
      </c>
      <c r="G11" s="39">
        <f aca="true" t="shared" si="0" ref="G11:L11">G13+G81+G100</f>
        <v>34904065.07</v>
      </c>
      <c r="H11" s="39">
        <f t="shared" si="0"/>
        <v>34703965.07</v>
      </c>
      <c r="I11" s="39">
        <f t="shared" si="0"/>
        <v>6386515.07</v>
      </c>
      <c r="J11" s="39">
        <f t="shared" si="0"/>
        <v>6386515.07</v>
      </c>
      <c r="K11" s="39">
        <f t="shared" si="0"/>
        <v>28517550</v>
      </c>
      <c r="L11" s="39">
        <f t="shared" si="0"/>
        <v>28317450</v>
      </c>
    </row>
    <row r="12" spans="1:12" ht="15.75">
      <c r="A12" s="290"/>
      <c r="B12" s="291"/>
      <c r="C12" s="291"/>
      <c r="D12" s="295"/>
      <c r="E12" s="308"/>
      <c r="F12" s="218"/>
      <c r="G12" s="135"/>
      <c r="H12" s="135"/>
      <c r="I12" s="135"/>
      <c r="J12" s="135"/>
      <c r="K12" s="135"/>
      <c r="L12" s="136"/>
    </row>
    <row r="13" spans="1:12" ht="18.75">
      <c r="A13" s="194" t="s">
        <v>39</v>
      </c>
      <c r="B13" s="248" t="s">
        <v>6</v>
      </c>
      <c r="C13" s="251"/>
      <c r="D13" s="252"/>
      <c r="E13" s="174">
        <f>E15+E31+E48+E62</f>
        <v>34316012.59</v>
      </c>
      <c r="F13" s="219">
        <f>F15+F31+F48+F62</f>
        <v>0</v>
      </c>
      <c r="G13" s="39">
        <f aca="true" t="shared" si="1" ref="G13:L13">G15+G31+G48+G64</f>
        <v>34316013.07</v>
      </c>
      <c r="H13" s="39">
        <f t="shared" si="1"/>
        <v>34115913.07</v>
      </c>
      <c r="I13" s="39">
        <f t="shared" si="1"/>
        <v>6064413.07</v>
      </c>
      <c r="J13" s="39">
        <f t="shared" si="1"/>
        <v>6064413.07</v>
      </c>
      <c r="K13" s="39">
        <f t="shared" si="1"/>
        <v>28251600</v>
      </c>
      <c r="L13" s="41">
        <f t="shared" si="1"/>
        <v>28051500</v>
      </c>
    </row>
    <row r="14" spans="1:12" ht="18">
      <c r="A14" s="249" t="s">
        <v>30</v>
      </c>
      <c r="B14" s="248"/>
      <c r="C14" s="251"/>
      <c r="D14" s="252"/>
      <c r="E14" s="309"/>
      <c r="F14" s="221"/>
      <c r="G14" s="135"/>
      <c r="H14" s="135"/>
      <c r="I14" s="135"/>
      <c r="J14" s="135"/>
      <c r="K14" s="135"/>
      <c r="L14" s="136"/>
    </row>
    <row r="15" spans="1:12" ht="76.5">
      <c r="A15" s="179" t="s">
        <v>31</v>
      </c>
      <c r="B15" s="180" t="s">
        <v>6</v>
      </c>
      <c r="C15" s="181" t="s">
        <v>18</v>
      </c>
      <c r="D15" s="182"/>
      <c r="E15" s="310">
        <f aca="true" t="shared" si="2" ref="E15:L15">SUM(E16:E29)</f>
        <v>33332922.59</v>
      </c>
      <c r="F15" s="263">
        <f t="shared" si="2"/>
        <v>0</v>
      </c>
      <c r="G15" s="203">
        <f t="shared" si="2"/>
        <v>33332923.07</v>
      </c>
      <c r="H15" s="203">
        <f t="shared" si="2"/>
        <v>33132823.07</v>
      </c>
      <c r="I15" s="203">
        <f t="shared" si="2"/>
        <v>5964423.07</v>
      </c>
      <c r="J15" s="203">
        <f t="shared" si="2"/>
        <v>5964423.07</v>
      </c>
      <c r="K15" s="203">
        <f t="shared" si="2"/>
        <v>27368500</v>
      </c>
      <c r="L15" s="203">
        <f t="shared" si="2"/>
        <v>27168400</v>
      </c>
    </row>
    <row r="16" spans="1:12" ht="15">
      <c r="A16" s="191" t="s">
        <v>19</v>
      </c>
      <c r="B16" s="274" t="s">
        <v>6</v>
      </c>
      <c r="C16" s="275">
        <v>111</v>
      </c>
      <c r="D16" s="275">
        <v>211</v>
      </c>
      <c r="E16" s="222">
        <f>F16+G16</f>
        <v>19795372</v>
      </c>
      <c r="F16" s="264"/>
      <c r="G16" s="204">
        <f aca="true" t="shared" si="3" ref="G16:G29">I16+K16</f>
        <v>19795372.48</v>
      </c>
      <c r="H16" s="204">
        <f aca="true" t="shared" si="4" ref="H16:H29">J16+L16</f>
        <v>19795372.48</v>
      </c>
      <c r="I16" s="204"/>
      <c r="J16" s="204"/>
      <c r="K16" s="204">
        <v>19795372.48</v>
      </c>
      <c r="L16" s="204">
        <v>19795372.48</v>
      </c>
    </row>
    <row r="17" spans="1:12" ht="15">
      <c r="A17" s="191" t="s">
        <v>20</v>
      </c>
      <c r="B17" s="274" t="s">
        <v>6</v>
      </c>
      <c r="C17" s="275">
        <v>112</v>
      </c>
      <c r="D17" s="275">
        <v>212</v>
      </c>
      <c r="E17" s="204">
        <f aca="true" t="shared" si="5" ref="E17:E29">F17+G17</f>
        <v>2392.57</v>
      </c>
      <c r="F17" s="264"/>
      <c r="G17" s="204">
        <f t="shared" si="3"/>
        <v>2392.57</v>
      </c>
      <c r="H17" s="204">
        <f t="shared" si="4"/>
        <v>2392.57</v>
      </c>
      <c r="I17" s="204">
        <v>2392.57</v>
      </c>
      <c r="J17" s="204">
        <v>2392.57</v>
      </c>
      <c r="K17" s="204"/>
      <c r="L17" s="204"/>
    </row>
    <row r="18" spans="1:12" ht="15">
      <c r="A18" s="191" t="s">
        <v>21</v>
      </c>
      <c r="B18" s="274" t="s">
        <v>6</v>
      </c>
      <c r="C18" s="275">
        <v>119</v>
      </c>
      <c r="D18" s="275">
        <v>213</v>
      </c>
      <c r="E18" s="204">
        <f t="shared" si="5"/>
        <v>6027672.39</v>
      </c>
      <c r="F18" s="264"/>
      <c r="G18" s="204">
        <f t="shared" si="3"/>
        <v>6027672.39</v>
      </c>
      <c r="H18" s="204">
        <f>J18+L18</f>
        <v>6027672.39</v>
      </c>
      <c r="I18" s="204"/>
      <c r="J18" s="204"/>
      <c r="K18" s="204">
        <v>6027672.39</v>
      </c>
      <c r="L18" s="258">
        <v>6027672.39</v>
      </c>
    </row>
    <row r="19" spans="1:12" ht="15">
      <c r="A19" s="191" t="s">
        <v>22</v>
      </c>
      <c r="B19" s="274" t="s">
        <v>6</v>
      </c>
      <c r="C19" s="275">
        <v>244</v>
      </c>
      <c r="D19" s="275">
        <v>221</v>
      </c>
      <c r="E19" s="204">
        <f t="shared" si="5"/>
        <v>54989.69</v>
      </c>
      <c r="F19" s="264"/>
      <c r="G19" s="204">
        <f>I19+K19</f>
        <v>54989.69</v>
      </c>
      <c r="H19" s="204">
        <f t="shared" si="4"/>
        <v>54989.69</v>
      </c>
      <c r="I19" s="204">
        <v>28089.69</v>
      </c>
      <c r="J19" s="204">
        <v>28089.69</v>
      </c>
      <c r="K19" s="204">
        <v>26900</v>
      </c>
      <c r="L19" s="204">
        <v>26900</v>
      </c>
    </row>
    <row r="20" spans="1:12" ht="15">
      <c r="A20" s="191" t="s">
        <v>34</v>
      </c>
      <c r="B20" s="274" t="s">
        <v>6</v>
      </c>
      <c r="C20" s="275">
        <v>244</v>
      </c>
      <c r="D20" s="275">
        <v>222</v>
      </c>
      <c r="E20" s="204">
        <f t="shared" si="5"/>
        <v>0</v>
      </c>
      <c r="F20" s="264"/>
      <c r="G20" s="204">
        <f t="shared" si="3"/>
        <v>0</v>
      </c>
      <c r="H20" s="204">
        <f t="shared" si="4"/>
        <v>0</v>
      </c>
      <c r="I20" s="204"/>
      <c r="J20" s="204"/>
      <c r="K20" s="204"/>
      <c r="L20" s="204"/>
    </row>
    <row r="21" spans="1:12" ht="15">
      <c r="A21" s="191" t="s">
        <v>23</v>
      </c>
      <c r="B21" s="274" t="s">
        <v>6</v>
      </c>
      <c r="C21" s="275">
        <v>244</v>
      </c>
      <c r="D21" s="275">
        <v>223</v>
      </c>
      <c r="E21" s="204">
        <f t="shared" si="5"/>
        <v>1848339.9</v>
      </c>
      <c r="F21" s="264"/>
      <c r="G21" s="204">
        <f>I21+K21</f>
        <v>1848339.9</v>
      </c>
      <c r="H21" s="204">
        <f t="shared" si="4"/>
        <v>1848339.9</v>
      </c>
      <c r="I21" s="204">
        <v>1848339.9</v>
      </c>
      <c r="J21" s="204">
        <v>1848339.9</v>
      </c>
      <c r="K21" s="204"/>
      <c r="L21" s="204"/>
    </row>
    <row r="22" spans="1:12" ht="15">
      <c r="A22" s="191" t="s">
        <v>24</v>
      </c>
      <c r="B22" s="274" t="s">
        <v>6</v>
      </c>
      <c r="C22" s="275">
        <v>244</v>
      </c>
      <c r="D22" s="275">
        <v>224</v>
      </c>
      <c r="E22" s="204">
        <f t="shared" si="5"/>
        <v>0</v>
      </c>
      <c r="F22" s="264"/>
      <c r="G22" s="204">
        <f t="shared" si="3"/>
        <v>0</v>
      </c>
      <c r="H22" s="204">
        <f t="shared" si="4"/>
        <v>0</v>
      </c>
      <c r="I22" s="204"/>
      <c r="J22" s="204"/>
      <c r="K22" s="204"/>
      <c r="L22" s="204"/>
    </row>
    <row r="23" spans="1:12" ht="15">
      <c r="A23" s="191" t="s">
        <v>25</v>
      </c>
      <c r="B23" s="274" t="s">
        <v>6</v>
      </c>
      <c r="C23" s="275">
        <v>244</v>
      </c>
      <c r="D23" s="275">
        <v>225</v>
      </c>
      <c r="E23" s="204">
        <f t="shared" si="5"/>
        <v>190166.19</v>
      </c>
      <c r="F23" s="264"/>
      <c r="G23" s="204">
        <f t="shared" si="3"/>
        <v>190166.19</v>
      </c>
      <c r="H23" s="204">
        <f t="shared" si="4"/>
        <v>190166.19</v>
      </c>
      <c r="I23" s="204">
        <v>190166.19</v>
      </c>
      <c r="J23" s="204">
        <v>190166.19</v>
      </c>
      <c r="K23" s="204"/>
      <c r="L23" s="204"/>
    </row>
    <row r="24" spans="1:12" ht="15">
      <c r="A24" s="191" t="s">
        <v>26</v>
      </c>
      <c r="B24" s="274" t="s">
        <v>6</v>
      </c>
      <c r="C24" s="275">
        <v>244</v>
      </c>
      <c r="D24" s="275">
        <v>226</v>
      </c>
      <c r="E24" s="204">
        <f t="shared" si="5"/>
        <v>2184397.72</v>
      </c>
      <c r="F24" s="264"/>
      <c r="G24" s="204">
        <f t="shared" si="3"/>
        <v>2184397.72</v>
      </c>
      <c r="H24" s="204">
        <f t="shared" si="4"/>
        <v>2184397.72</v>
      </c>
      <c r="I24" s="204">
        <v>2184397.72</v>
      </c>
      <c r="J24" s="204">
        <v>2184397.72</v>
      </c>
      <c r="K24" s="204"/>
      <c r="L24" s="204"/>
    </row>
    <row r="25" spans="1:12" ht="15">
      <c r="A25" s="349" t="s">
        <v>67</v>
      </c>
      <c r="B25" s="274" t="s">
        <v>6</v>
      </c>
      <c r="C25" s="275">
        <v>851</v>
      </c>
      <c r="D25" s="275">
        <v>290</v>
      </c>
      <c r="E25" s="204">
        <f t="shared" si="5"/>
        <v>1710137</v>
      </c>
      <c r="F25" s="264"/>
      <c r="G25" s="204">
        <f>I25+K25</f>
        <v>1710137</v>
      </c>
      <c r="H25" s="204">
        <f>J25+L25</f>
        <v>1710137</v>
      </c>
      <c r="I25" s="204">
        <v>1710137</v>
      </c>
      <c r="J25" s="204">
        <v>1710137</v>
      </c>
      <c r="K25" s="204"/>
      <c r="L25" s="204"/>
    </row>
    <row r="26" spans="1:12" ht="15">
      <c r="A26" s="349" t="s">
        <v>68</v>
      </c>
      <c r="B26" s="274" t="s">
        <v>6</v>
      </c>
      <c r="C26" s="275">
        <v>852</v>
      </c>
      <c r="D26" s="275">
        <v>290</v>
      </c>
      <c r="E26" s="204">
        <f t="shared" si="5"/>
        <v>0</v>
      </c>
      <c r="F26" s="264"/>
      <c r="G26" s="204">
        <f>I26+K26</f>
        <v>0</v>
      </c>
      <c r="H26" s="204">
        <f>J26+L26</f>
        <v>0</v>
      </c>
      <c r="I26" s="204"/>
      <c r="J26" s="204"/>
      <c r="K26" s="204"/>
      <c r="L26" s="204"/>
    </row>
    <row r="27" spans="1:12" ht="15">
      <c r="A27" s="349" t="s">
        <v>69</v>
      </c>
      <c r="B27" s="274" t="s">
        <v>6</v>
      </c>
      <c r="C27" s="275">
        <v>853</v>
      </c>
      <c r="D27" s="275">
        <v>290</v>
      </c>
      <c r="E27" s="204">
        <f t="shared" si="5"/>
        <v>900</v>
      </c>
      <c r="F27" s="264"/>
      <c r="G27" s="204">
        <f t="shared" si="3"/>
        <v>900</v>
      </c>
      <c r="H27" s="204">
        <f t="shared" si="4"/>
        <v>900</v>
      </c>
      <c r="I27" s="258">
        <v>900</v>
      </c>
      <c r="J27" s="258">
        <v>900</v>
      </c>
      <c r="K27" s="204"/>
      <c r="L27" s="204"/>
    </row>
    <row r="28" spans="1:12" ht="15">
      <c r="A28" s="191" t="s">
        <v>27</v>
      </c>
      <c r="B28" s="274" t="s">
        <v>6</v>
      </c>
      <c r="C28" s="275">
        <v>244</v>
      </c>
      <c r="D28" s="275">
        <v>310</v>
      </c>
      <c r="E28" s="204">
        <f t="shared" si="5"/>
        <v>1518555.13</v>
      </c>
      <c r="F28" s="264"/>
      <c r="G28" s="204">
        <f t="shared" si="3"/>
        <v>1518555.13</v>
      </c>
      <c r="H28" s="204">
        <f t="shared" si="4"/>
        <v>1318455.13</v>
      </c>
      <c r="I28" s="204"/>
      <c r="J28" s="204"/>
      <c r="K28" s="204">
        <v>1518555.13</v>
      </c>
      <c r="L28" s="204">
        <v>1318455.13</v>
      </c>
    </row>
    <row r="29" spans="1:12" ht="15">
      <c r="A29" s="191" t="s">
        <v>28</v>
      </c>
      <c r="B29" s="274" t="s">
        <v>6</v>
      </c>
      <c r="C29" s="275">
        <v>244</v>
      </c>
      <c r="D29" s="275">
        <v>340</v>
      </c>
      <c r="E29" s="204">
        <f t="shared" si="5"/>
        <v>0</v>
      </c>
      <c r="F29" s="264"/>
      <c r="G29" s="204">
        <f t="shared" si="3"/>
        <v>0</v>
      </c>
      <c r="H29" s="204">
        <f t="shared" si="4"/>
        <v>0</v>
      </c>
      <c r="I29" s="204"/>
      <c r="J29" s="204"/>
      <c r="K29" s="204"/>
      <c r="L29" s="204"/>
    </row>
    <row r="30" spans="1:12" ht="15">
      <c r="A30" s="36"/>
      <c r="B30" s="21"/>
      <c r="C30" s="21"/>
      <c r="D30" s="23"/>
      <c r="E30" s="228"/>
      <c r="F30" s="265"/>
      <c r="G30" s="204"/>
      <c r="H30" s="204"/>
      <c r="I30" s="204"/>
      <c r="J30" s="204"/>
      <c r="K30" s="204"/>
      <c r="L30" s="204"/>
    </row>
    <row r="31" spans="1:12" ht="31.5">
      <c r="A31" s="179" t="s">
        <v>33</v>
      </c>
      <c r="B31" s="180" t="s">
        <v>6</v>
      </c>
      <c r="C31" s="181" t="s">
        <v>32</v>
      </c>
      <c r="D31" s="182"/>
      <c r="E31" s="203">
        <f aca="true" t="shared" si="6" ref="E31:L31">SUM(E32:E46)</f>
        <v>983090</v>
      </c>
      <c r="F31" s="263">
        <f t="shared" si="6"/>
        <v>0</v>
      </c>
      <c r="G31" s="203">
        <f t="shared" si="6"/>
        <v>983090</v>
      </c>
      <c r="H31" s="203">
        <f t="shared" si="6"/>
        <v>983090</v>
      </c>
      <c r="I31" s="203">
        <f t="shared" si="6"/>
        <v>99990</v>
      </c>
      <c r="J31" s="203">
        <f t="shared" si="6"/>
        <v>99990</v>
      </c>
      <c r="K31" s="203">
        <f t="shared" si="6"/>
        <v>883100</v>
      </c>
      <c r="L31" s="203">
        <f t="shared" si="6"/>
        <v>883100</v>
      </c>
    </row>
    <row r="32" spans="1:12" ht="15">
      <c r="A32" s="186" t="s">
        <v>19</v>
      </c>
      <c r="B32" s="190" t="s">
        <v>6</v>
      </c>
      <c r="C32" s="185">
        <v>111</v>
      </c>
      <c r="D32" s="212">
        <v>211</v>
      </c>
      <c r="E32" s="204">
        <f aca="true" t="shared" si="7" ref="E32:E46">F32+G32</f>
        <v>0</v>
      </c>
      <c r="F32" s="266"/>
      <c r="G32" s="204">
        <f aca="true" t="shared" si="8" ref="G32:G46">I32+K32</f>
        <v>0</v>
      </c>
      <c r="H32" s="204">
        <f aca="true" t="shared" si="9" ref="H32:H46">J32+L32</f>
        <v>0</v>
      </c>
      <c r="I32" s="204"/>
      <c r="J32" s="204"/>
      <c r="K32" s="258"/>
      <c r="L32" s="204"/>
    </row>
    <row r="33" spans="1:12" ht="15">
      <c r="A33" s="186" t="s">
        <v>20</v>
      </c>
      <c r="B33" s="190" t="s">
        <v>6</v>
      </c>
      <c r="C33" s="185">
        <v>112</v>
      </c>
      <c r="D33" s="212">
        <v>212</v>
      </c>
      <c r="E33" s="204">
        <f t="shared" si="7"/>
        <v>0</v>
      </c>
      <c r="F33" s="266"/>
      <c r="G33" s="204">
        <f t="shared" si="8"/>
        <v>0</v>
      </c>
      <c r="H33" s="204">
        <f t="shared" si="9"/>
        <v>0</v>
      </c>
      <c r="I33" s="204"/>
      <c r="J33" s="204"/>
      <c r="K33" s="204"/>
      <c r="L33" s="204"/>
    </row>
    <row r="34" spans="1:12" ht="30">
      <c r="A34" s="186" t="s">
        <v>21</v>
      </c>
      <c r="B34" s="190" t="s">
        <v>6</v>
      </c>
      <c r="C34" s="185">
        <v>119</v>
      </c>
      <c r="D34" s="212">
        <v>213</v>
      </c>
      <c r="E34" s="204">
        <f t="shared" si="7"/>
        <v>0</v>
      </c>
      <c r="F34" s="266"/>
      <c r="G34" s="204">
        <f t="shared" si="8"/>
        <v>0</v>
      </c>
      <c r="H34" s="204">
        <f t="shared" si="9"/>
        <v>0</v>
      </c>
      <c r="I34" s="204"/>
      <c r="J34" s="204"/>
      <c r="K34" s="204"/>
      <c r="L34" s="204"/>
    </row>
    <row r="35" spans="1:12" ht="15">
      <c r="A35" s="186" t="s">
        <v>22</v>
      </c>
      <c r="B35" s="190" t="s">
        <v>6</v>
      </c>
      <c r="C35" s="185">
        <v>244</v>
      </c>
      <c r="D35" s="212">
        <v>221</v>
      </c>
      <c r="E35" s="204">
        <f t="shared" si="7"/>
        <v>0</v>
      </c>
      <c r="F35" s="266"/>
      <c r="G35" s="204">
        <f t="shared" si="8"/>
        <v>0</v>
      </c>
      <c r="H35" s="204">
        <f t="shared" si="9"/>
        <v>0</v>
      </c>
      <c r="I35" s="204"/>
      <c r="J35" s="204"/>
      <c r="K35" s="204"/>
      <c r="L35" s="204"/>
    </row>
    <row r="36" spans="1:12" ht="15">
      <c r="A36" s="186" t="s">
        <v>34</v>
      </c>
      <c r="B36" s="190" t="s">
        <v>6</v>
      </c>
      <c r="C36" s="185">
        <v>244</v>
      </c>
      <c r="D36" s="212">
        <v>222</v>
      </c>
      <c r="E36" s="204">
        <f t="shared" si="7"/>
        <v>0</v>
      </c>
      <c r="F36" s="266"/>
      <c r="G36" s="204">
        <f t="shared" si="8"/>
        <v>0</v>
      </c>
      <c r="H36" s="204">
        <f t="shared" si="9"/>
        <v>0</v>
      </c>
      <c r="I36" s="204"/>
      <c r="J36" s="204"/>
      <c r="K36" s="204"/>
      <c r="L36" s="204"/>
    </row>
    <row r="37" spans="1:12" ht="15">
      <c r="A37" s="186" t="s">
        <v>23</v>
      </c>
      <c r="B37" s="190" t="s">
        <v>6</v>
      </c>
      <c r="C37" s="185">
        <v>244</v>
      </c>
      <c r="D37" s="212">
        <v>223</v>
      </c>
      <c r="E37" s="204">
        <f t="shared" si="7"/>
        <v>0</v>
      </c>
      <c r="F37" s="266"/>
      <c r="G37" s="204">
        <f t="shared" si="8"/>
        <v>0</v>
      </c>
      <c r="H37" s="204">
        <f t="shared" si="9"/>
        <v>0</v>
      </c>
      <c r="I37" s="204"/>
      <c r="J37" s="204"/>
      <c r="K37" s="204"/>
      <c r="L37" s="204"/>
    </row>
    <row r="38" spans="1:12" ht="30">
      <c r="A38" s="186" t="s">
        <v>24</v>
      </c>
      <c r="B38" s="190" t="s">
        <v>6</v>
      </c>
      <c r="C38" s="185">
        <v>244</v>
      </c>
      <c r="D38" s="212">
        <v>224</v>
      </c>
      <c r="E38" s="204">
        <f t="shared" si="7"/>
        <v>0</v>
      </c>
      <c r="F38" s="266"/>
      <c r="G38" s="204">
        <f t="shared" si="8"/>
        <v>0</v>
      </c>
      <c r="H38" s="204">
        <f t="shared" si="9"/>
        <v>0</v>
      </c>
      <c r="I38" s="204"/>
      <c r="J38" s="204"/>
      <c r="K38" s="204"/>
      <c r="L38" s="204"/>
    </row>
    <row r="39" spans="1:12" ht="30">
      <c r="A39" s="186" t="s">
        <v>25</v>
      </c>
      <c r="B39" s="190" t="s">
        <v>6</v>
      </c>
      <c r="C39" s="185">
        <v>244</v>
      </c>
      <c r="D39" s="212">
        <v>225</v>
      </c>
      <c r="E39" s="204">
        <f t="shared" si="7"/>
        <v>99990</v>
      </c>
      <c r="F39" s="266"/>
      <c r="G39" s="204">
        <f t="shared" si="8"/>
        <v>99990</v>
      </c>
      <c r="H39" s="204">
        <f t="shared" si="9"/>
        <v>99990</v>
      </c>
      <c r="I39" s="258">
        <v>99990</v>
      </c>
      <c r="J39" s="258">
        <v>99990</v>
      </c>
      <c r="K39" s="204"/>
      <c r="L39" s="204"/>
    </row>
    <row r="40" spans="1:12" ht="15">
      <c r="A40" s="186" t="s">
        <v>26</v>
      </c>
      <c r="B40" s="190" t="s">
        <v>6</v>
      </c>
      <c r="C40" s="185">
        <v>244</v>
      </c>
      <c r="D40" s="212">
        <v>226</v>
      </c>
      <c r="E40" s="204">
        <f t="shared" si="7"/>
        <v>883100</v>
      </c>
      <c r="F40" s="266"/>
      <c r="G40" s="204">
        <f t="shared" si="8"/>
        <v>883100</v>
      </c>
      <c r="H40" s="204">
        <f t="shared" si="9"/>
        <v>883100</v>
      </c>
      <c r="I40" s="204"/>
      <c r="J40" s="270"/>
      <c r="K40" s="204">
        <v>883100</v>
      </c>
      <c r="L40" s="204">
        <v>883100</v>
      </c>
    </row>
    <row r="41" spans="1:12" ht="15">
      <c r="A41" s="186" t="s">
        <v>56</v>
      </c>
      <c r="B41" s="190" t="s">
        <v>6</v>
      </c>
      <c r="C41" s="213" t="s">
        <v>64</v>
      </c>
      <c r="D41" s="214">
        <v>262</v>
      </c>
      <c r="E41" s="204">
        <f t="shared" si="7"/>
        <v>0</v>
      </c>
      <c r="F41" s="266"/>
      <c r="G41" s="204">
        <f t="shared" si="8"/>
        <v>0</v>
      </c>
      <c r="H41" s="204">
        <f t="shared" si="9"/>
        <v>0</v>
      </c>
      <c r="I41" s="204"/>
      <c r="J41" s="204"/>
      <c r="K41" s="204"/>
      <c r="L41" s="204"/>
    </row>
    <row r="42" spans="1:12" ht="15">
      <c r="A42" s="349" t="s">
        <v>67</v>
      </c>
      <c r="B42" s="190" t="s">
        <v>6</v>
      </c>
      <c r="C42" s="185">
        <v>851</v>
      </c>
      <c r="D42" s="185">
        <v>290</v>
      </c>
      <c r="E42" s="204">
        <f t="shared" si="7"/>
        <v>0</v>
      </c>
      <c r="F42" s="264"/>
      <c r="G42" s="204">
        <f>I42+K42</f>
        <v>0</v>
      </c>
      <c r="H42" s="204">
        <f>J42+L42</f>
        <v>0</v>
      </c>
      <c r="I42" s="204"/>
      <c r="J42" s="204"/>
      <c r="K42" s="204"/>
      <c r="L42" s="204"/>
    </row>
    <row r="43" spans="1:12" ht="21.75" customHeight="1">
      <c r="A43" s="349" t="s">
        <v>68</v>
      </c>
      <c r="B43" s="190" t="s">
        <v>6</v>
      </c>
      <c r="C43" s="185">
        <v>852</v>
      </c>
      <c r="D43" s="185">
        <v>290</v>
      </c>
      <c r="E43" s="204">
        <f t="shared" si="7"/>
        <v>0</v>
      </c>
      <c r="F43" s="264"/>
      <c r="G43" s="204">
        <f>I43+K43</f>
        <v>0</v>
      </c>
      <c r="H43" s="204">
        <f>J43+L43</f>
        <v>0</v>
      </c>
      <c r="I43" s="204"/>
      <c r="J43" s="204"/>
      <c r="K43" s="204"/>
      <c r="L43" s="204"/>
    </row>
    <row r="44" spans="1:12" ht="17.25" customHeight="1">
      <c r="A44" s="349" t="s">
        <v>69</v>
      </c>
      <c r="B44" s="190" t="s">
        <v>6</v>
      </c>
      <c r="C44" s="185">
        <v>853</v>
      </c>
      <c r="D44" s="185">
        <v>290</v>
      </c>
      <c r="E44" s="204">
        <f t="shared" si="7"/>
        <v>0</v>
      </c>
      <c r="F44" s="264"/>
      <c r="G44" s="204">
        <f t="shared" si="8"/>
        <v>0</v>
      </c>
      <c r="H44" s="204">
        <f t="shared" si="9"/>
        <v>0</v>
      </c>
      <c r="I44" s="204"/>
      <c r="J44" s="204"/>
      <c r="K44" s="204"/>
      <c r="L44" s="204"/>
    </row>
    <row r="45" spans="1:12" ht="30">
      <c r="A45" s="186" t="s">
        <v>27</v>
      </c>
      <c r="B45" s="190" t="s">
        <v>6</v>
      </c>
      <c r="C45" s="185">
        <v>244</v>
      </c>
      <c r="D45" s="185">
        <v>310</v>
      </c>
      <c r="E45" s="204">
        <f t="shared" si="7"/>
        <v>0</v>
      </c>
      <c r="F45" s="264"/>
      <c r="G45" s="204">
        <f t="shared" si="8"/>
        <v>0</v>
      </c>
      <c r="H45" s="204">
        <f t="shared" si="9"/>
        <v>0</v>
      </c>
      <c r="I45" s="204"/>
      <c r="J45" s="270"/>
      <c r="K45" s="204"/>
      <c r="L45" s="204"/>
    </row>
    <row r="46" spans="1:12" ht="30">
      <c r="A46" s="186" t="s">
        <v>28</v>
      </c>
      <c r="B46" s="190" t="s">
        <v>6</v>
      </c>
      <c r="C46" s="185">
        <v>244</v>
      </c>
      <c r="D46" s="185">
        <v>340</v>
      </c>
      <c r="E46" s="204">
        <f t="shared" si="7"/>
        <v>0</v>
      </c>
      <c r="F46" s="264"/>
      <c r="G46" s="204">
        <f t="shared" si="8"/>
        <v>0</v>
      </c>
      <c r="H46" s="204">
        <f t="shared" si="9"/>
        <v>0</v>
      </c>
      <c r="I46" s="204"/>
      <c r="J46" s="204"/>
      <c r="K46" s="204"/>
      <c r="L46" s="204"/>
    </row>
    <row r="47" spans="1:12" ht="15">
      <c r="A47" s="312"/>
      <c r="B47" s="262"/>
      <c r="C47" s="262"/>
      <c r="D47" s="262"/>
      <c r="E47" s="271"/>
      <c r="F47" s="280"/>
      <c r="G47" s="204"/>
      <c r="H47" s="204"/>
      <c r="I47" s="204"/>
      <c r="J47" s="204"/>
      <c r="K47" s="204"/>
      <c r="L47" s="204"/>
    </row>
    <row r="48" spans="1:12" ht="76.5">
      <c r="A48" s="179" t="s">
        <v>35</v>
      </c>
      <c r="B48" s="180" t="s">
        <v>6</v>
      </c>
      <c r="C48" s="181" t="s">
        <v>36</v>
      </c>
      <c r="D48" s="182"/>
      <c r="E48" s="203">
        <f aca="true" t="shared" si="10" ref="E48:L48">SUM(E49:E62)</f>
        <v>0</v>
      </c>
      <c r="F48" s="203">
        <f t="shared" si="10"/>
        <v>0</v>
      </c>
      <c r="G48" s="203">
        <f t="shared" si="10"/>
        <v>0</v>
      </c>
      <c r="H48" s="203">
        <f t="shared" si="10"/>
        <v>0</v>
      </c>
      <c r="I48" s="203">
        <f t="shared" si="10"/>
        <v>0</v>
      </c>
      <c r="J48" s="203">
        <f t="shared" si="10"/>
        <v>0</v>
      </c>
      <c r="K48" s="203">
        <f t="shared" si="10"/>
        <v>0</v>
      </c>
      <c r="L48" s="203">
        <f t="shared" si="10"/>
        <v>0</v>
      </c>
    </row>
    <row r="49" spans="1:12" ht="15">
      <c r="A49" s="191" t="s">
        <v>19</v>
      </c>
      <c r="B49" s="274" t="s">
        <v>6</v>
      </c>
      <c r="C49" s="275">
        <v>111</v>
      </c>
      <c r="D49" s="275">
        <v>211</v>
      </c>
      <c r="E49" s="279">
        <f>F49+G49</f>
        <v>0</v>
      </c>
      <c r="F49" s="260"/>
      <c r="G49" s="204">
        <f aca="true" t="shared" si="11" ref="G49:G62">I49+K49</f>
        <v>0</v>
      </c>
      <c r="H49" s="204">
        <f aca="true" t="shared" si="12" ref="H49:H62">J49+L49</f>
        <v>0</v>
      </c>
      <c r="I49" s="204"/>
      <c r="J49" s="204"/>
      <c r="K49" s="204"/>
      <c r="L49" s="204"/>
    </row>
    <row r="50" spans="1:12" ht="15.75">
      <c r="A50" s="191" t="s">
        <v>20</v>
      </c>
      <c r="B50" s="274" t="s">
        <v>6</v>
      </c>
      <c r="C50" s="275">
        <v>112</v>
      </c>
      <c r="D50" s="275">
        <v>212</v>
      </c>
      <c r="E50" s="279">
        <f aca="true" t="shared" si="13" ref="E50:E62">F50+G50</f>
        <v>0</v>
      </c>
      <c r="F50" s="203"/>
      <c r="G50" s="204">
        <f t="shared" si="11"/>
        <v>0</v>
      </c>
      <c r="H50" s="204">
        <f t="shared" si="12"/>
        <v>0</v>
      </c>
      <c r="I50" s="204"/>
      <c r="J50" s="204"/>
      <c r="K50" s="204"/>
      <c r="L50" s="204"/>
    </row>
    <row r="51" spans="1:12" ht="15">
      <c r="A51" s="191" t="s">
        <v>21</v>
      </c>
      <c r="B51" s="274" t="s">
        <v>6</v>
      </c>
      <c r="C51" s="275">
        <v>119</v>
      </c>
      <c r="D51" s="275">
        <v>213</v>
      </c>
      <c r="E51" s="279">
        <f t="shared" si="13"/>
        <v>0</v>
      </c>
      <c r="F51" s="227"/>
      <c r="G51" s="204">
        <f t="shared" si="11"/>
        <v>0</v>
      </c>
      <c r="H51" s="204">
        <f t="shared" si="12"/>
        <v>0</v>
      </c>
      <c r="I51" s="204"/>
      <c r="J51" s="204"/>
      <c r="K51" s="204"/>
      <c r="L51" s="204"/>
    </row>
    <row r="52" spans="1:12" ht="15">
      <c r="A52" s="191" t="s">
        <v>22</v>
      </c>
      <c r="B52" s="274" t="s">
        <v>6</v>
      </c>
      <c r="C52" s="275">
        <v>244</v>
      </c>
      <c r="D52" s="275">
        <v>221</v>
      </c>
      <c r="E52" s="279">
        <f t="shared" si="13"/>
        <v>0</v>
      </c>
      <c r="F52" s="227"/>
      <c r="G52" s="204">
        <f t="shared" si="11"/>
        <v>0</v>
      </c>
      <c r="H52" s="204">
        <f t="shared" si="12"/>
        <v>0</v>
      </c>
      <c r="I52" s="204"/>
      <c r="J52" s="204"/>
      <c r="K52" s="204"/>
      <c r="L52" s="204"/>
    </row>
    <row r="53" spans="1:12" ht="15">
      <c r="A53" s="191" t="s">
        <v>34</v>
      </c>
      <c r="B53" s="274" t="s">
        <v>6</v>
      </c>
      <c r="C53" s="275">
        <v>244</v>
      </c>
      <c r="D53" s="275">
        <v>222</v>
      </c>
      <c r="E53" s="279">
        <f t="shared" si="13"/>
        <v>0</v>
      </c>
      <c r="F53" s="227"/>
      <c r="G53" s="204">
        <f t="shared" si="11"/>
        <v>0</v>
      </c>
      <c r="H53" s="204">
        <f t="shared" si="12"/>
        <v>0</v>
      </c>
      <c r="I53" s="204"/>
      <c r="J53" s="204"/>
      <c r="K53" s="204"/>
      <c r="L53" s="204"/>
    </row>
    <row r="54" spans="1:12" ht="15">
      <c r="A54" s="191" t="s">
        <v>23</v>
      </c>
      <c r="B54" s="274" t="s">
        <v>6</v>
      </c>
      <c r="C54" s="275">
        <v>244</v>
      </c>
      <c r="D54" s="275">
        <v>223</v>
      </c>
      <c r="E54" s="279">
        <f t="shared" si="13"/>
        <v>0</v>
      </c>
      <c r="F54" s="260"/>
      <c r="G54" s="204">
        <f t="shared" si="11"/>
        <v>0</v>
      </c>
      <c r="H54" s="204">
        <f t="shared" si="12"/>
        <v>0</v>
      </c>
      <c r="I54" s="204"/>
      <c r="J54" s="204"/>
      <c r="K54" s="204"/>
      <c r="L54" s="204"/>
    </row>
    <row r="55" spans="1:12" ht="15">
      <c r="A55" s="191" t="s">
        <v>24</v>
      </c>
      <c r="B55" s="274" t="s">
        <v>6</v>
      </c>
      <c r="C55" s="275">
        <v>244</v>
      </c>
      <c r="D55" s="275">
        <v>224</v>
      </c>
      <c r="E55" s="279">
        <f t="shared" si="13"/>
        <v>0</v>
      </c>
      <c r="F55" s="227"/>
      <c r="G55" s="204">
        <f t="shared" si="11"/>
        <v>0</v>
      </c>
      <c r="H55" s="204">
        <f t="shared" si="12"/>
        <v>0</v>
      </c>
      <c r="I55" s="204"/>
      <c r="J55" s="204"/>
      <c r="K55" s="204"/>
      <c r="L55" s="204"/>
    </row>
    <row r="56" spans="1:12" ht="15">
      <c r="A56" s="191" t="s">
        <v>25</v>
      </c>
      <c r="B56" s="274" t="s">
        <v>6</v>
      </c>
      <c r="C56" s="275">
        <v>244</v>
      </c>
      <c r="D56" s="275">
        <v>225</v>
      </c>
      <c r="E56" s="279">
        <f t="shared" si="13"/>
        <v>0</v>
      </c>
      <c r="F56" s="227"/>
      <c r="G56" s="204">
        <f t="shared" si="11"/>
        <v>0</v>
      </c>
      <c r="H56" s="204">
        <f t="shared" si="12"/>
        <v>0</v>
      </c>
      <c r="I56" s="204"/>
      <c r="J56" s="204"/>
      <c r="K56" s="204"/>
      <c r="L56" s="204"/>
    </row>
    <row r="57" spans="1:12" ht="15">
      <c r="A57" s="191" t="s">
        <v>26</v>
      </c>
      <c r="B57" s="274" t="s">
        <v>6</v>
      </c>
      <c r="C57" s="275">
        <v>244</v>
      </c>
      <c r="D57" s="275">
        <v>226</v>
      </c>
      <c r="E57" s="279">
        <f t="shared" si="13"/>
        <v>0</v>
      </c>
      <c r="F57" s="227"/>
      <c r="G57" s="204">
        <f t="shared" si="11"/>
        <v>0</v>
      </c>
      <c r="H57" s="204">
        <f t="shared" si="12"/>
        <v>0</v>
      </c>
      <c r="I57" s="204"/>
      <c r="J57" s="204"/>
      <c r="K57" s="204"/>
      <c r="L57" s="204"/>
    </row>
    <row r="58" spans="1:12" ht="15">
      <c r="A58" s="349" t="s">
        <v>67</v>
      </c>
      <c r="B58" s="274" t="s">
        <v>6</v>
      </c>
      <c r="C58" s="275">
        <v>851</v>
      </c>
      <c r="D58" s="275">
        <v>290</v>
      </c>
      <c r="E58" s="279">
        <f t="shared" si="13"/>
        <v>0</v>
      </c>
      <c r="F58" s="227"/>
      <c r="G58" s="204">
        <f t="shared" si="11"/>
        <v>0</v>
      </c>
      <c r="H58" s="204">
        <f t="shared" si="12"/>
        <v>0</v>
      </c>
      <c r="I58" s="204"/>
      <c r="J58" s="204"/>
      <c r="K58" s="204"/>
      <c r="L58" s="204"/>
    </row>
    <row r="59" spans="1:12" ht="21.75" customHeight="1">
      <c r="A59" s="349" t="s">
        <v>68</v>
      </c>
      <c r="B59" s="274" t="s">
        <v>6</v>
      </c>
      <c r="C59" s="275">
        <v>852</v>
      </c>
      <c r="D59" s="275">
        <v>290</v>
      </c>
      <c r="E59" s="279">
        <f t="shared" si="13"/>
        <v>0</v>
      </c>
      <c r="F59" s="227"/>
      <c r="G59" s="204">
        <f>I59+K59</f>
        <v>0</v>
      </c>
      <c r="H59" s="204">
        <f>J59+L59</f>
        <v>0</v>
      </c>
      <c r="I59" s="204"/>
      <c r="J59" s="204"/>
      <c r="K59" s="204"/>
      <c r="L59" s="204"/>
    </row>
    <row r="60" spans="1:12" ht="15">
      <c r="A60" s="349" t="s">
        <v>69</v>
      </c>
      <c r="B60" s="274" t="s">
        <v>6</v>
      </c>
      <c r="C60" s="275">
        <v>853</v>
      </c>
      <c r="D60" s="275">
        <v>290</v>
      </c>
      <c r="E60" s="279">
        <f t="shared" si="13"/>
        <v>0</v>
      </c>
      <c r="F60" s="227"/>
      <c r="G60" s="204">
        <f>I60+K60</f>
        <v>0</v>
      </c>
      <c r="H60" s="204">
        <f>J60+L60</f>
        <v>0</v>
      </c>
      <c r="I60" s="204"/>
      <c r="J60" s="204"/>
      <c r="K60" s="204"/>
      <c r="L60" s="204"/>
    </row>
    <row r="61" spans="1:12" ht="15">
      <c r="A61" s="191" t="s">
        <v>27</v>
      </c>
      <c r="B61" s="274" t="s">
        <v>6</v>
      </c>
      <c r="C61" s="275">
        <v>244</v>
      </c>
      <c r="D61" s="275">
        <v>310</v>
      </c>
      <c r="E61" s="279">
        <f t="shared" si="13"/>
        <v>0</v>
      </c>
      <c r="F61" s="227"/>
      <c r="G61" s="204">
        <f t="shared" si="11"/>
        <v>0</v>
      </c>
      <c r="H61" s="204">
        <f t="shared" si="12"/>
        <v>0</v>
      </c>
      <c r="I61" s="204"/>
      <c r="J61" s="204"/>
      <c r="K61" s="204"/>
      <c r="L61" s="204"/>
    </row>
    <row r="62" spans="1:12" ht="15">
      <c r="A62" s="191" t="s">
        <v>28</v>
      </c>
      <c r="B62" s="274" t="s">
        <v>6</v>
      </c>
      <c r="C62" s="275">
        <v>244</v>
      </c>
      <c r="D62" s="275">
        <v>340</v>
      </c>
      <c r="E62" s="279">
        <f t="shared" si="13"/>
        <v>0</v>
      </c>
      <c r="F62" s="227"/>
      <c r="G62" s="204">
        <f t="shared" si="11"/>
        <v>0</v>
      </c>
      <c r="H62" s="204">
        <f t="shared" si="12"/>
        <v>0</v>
      </c>
      <c r="I62" s="204"/>
      <c r="J62" s="204"/>
      <c r="K62" s="204"/>
      <c r="L62" s="204"/>
    </row>
    <row r="63" spans="1:12" ht="15">
      <c r="A63" s="36"/>
      <c r="B63" s="192"/>
      <c r="C63" s="192"/>
      <c r="D63" s="193"/>
      <c r="E63" s="228"/>
      <c r="F63" s="227"/>
      <c r="G63" s="204"/>
      <c r="H63" s="204"/>
      <c r="I63" s="204"/>
      <c r="J63" s="204"/>
      <c r="K63" s="204"/>
      <c r="L63" s="204"/>
    </row>
    <row r="64" spans="1:12" ht="31.5">
      <c r="A64" s="179" t="s">
        <v>37</v>
      </c>
      <c r="B64" s="180" t="s">
        <v>6</v>
      </c>
      <c r="C64" s="181" t="s">
        <v>38</v>
      </c>
      <c r="D64" s="182"/>
      <c r="E64" s="203">
        <f>SUM(E65:E79)</f>
        <v>0</v>
      </c>
      <c r="F64" s="203">
        <f>SUM(F65:F79)</f>
        <v>0</v>
      </c>
      <c r="G64" s="203">
        <f aca="true" t="shared" si="14" ref="G64:L64">SUM(G65:G79)</f>
        <v>0</v>
      </c>
      <c r="H64" s="203">
        <f t="shared" si="14"/>
        <v>0</v>
      </c>
      <c r="I64" s="203">
        <f t="shared" si="14"/>
        <v>0</v>
      </c>
      <c r="J64" s="203">
        <f t="shared" si="14"/>
        <v>0</v>
      </c>
      <c r="K64" s="203">
        <f t="shared" si="14"/>
        <v>0</v>
      </c>
      <c r="L64" s="203">
        <f t="shared" si="14"/>
        <v>0</v>
      </c>
    </row>
    <row r="65" spans="1:12" ht="15">
      <c r="A65" s="186" t="s">
        <v>19</v>
      </c>
      <c r="B65" s="190" t="s">
        <v>6</v>
      </c>
      <c r="C65" s="185">
        <v>111</v>
      </c>
      <c r="D65" s="212">
        <v>211</v>
      </c>
      <c r="E65" s="279">
        <f aca="true" t="shared" si="15" ref="E65:E79">F65+G65</f>
        <v>0</v>
      </c>
      <c r="F65" s="227"/>
      <c r="G65" s="204">
        <f aca="true" t="shared" si="16" ref="G65:G79">I65+K65</f>
        <v>0</v>
      </c>
      <c r="H65" s="204">
        <f aca="true" t="shared" si="17" ref="H65:H79">J65+L65</f>
        <v>0</v>
      </c>
      <c r="I65" s="204"/>
      <c r="J65" s="204"/>
      <c r="K65" s="204"/>
      <c r="L65" s="204"/>
    </row>
    <row r="66" spans="1:12" ht="15">
      <c r="A66" s="186" t="s">
        <v>20</v>
      </c>
      <c r="B66" s="190" t="s">
        <v>6</v>
      </c>
      <c r="C66" s="185">
        <v>112</v>
      </c>
      <c r="D66" s="212">
        <v>212</v>
      </c>
      <c r="E66" s="279">
        <f t="shared" si="15"/>
        <v>0</v>
      </c>
      <c r="F66" s="227"/>
      <c r="G66" s="204">
        <f t="shared" si="16"/>
        <v>0</v>
      </c>
      <c r="H66" s="204">
        <f t="shared" si="17"/>
        <v>0</v>
      </c>
      <c r="I66" s="204"/>
      <c r="J66" s="204"/>
      <c r="K66" s="204"/>
      <c r="L66" s="204"/>
    </row>
    <row r="67" spans="1:12" ht="30">
      <c r="A67" s="186" t="s">
        <v>21</v>
      </c>
      <c r="B67" s="190" t="s">
        <v>6</v>
      </c>
      <c r="C67" s="185">
        <v>119</v>
      </c>
      <c r="D67" s="212">
        <v>213</v>
      </c>
      <c r="E67" s="279">
        <f t="shared" si="15"/>
        <v>0</v>
      </c>
      <c r="F67" s="227"/>
      <c r="G67" s="204">
        <f t="shared" si="16"/>
        <v>0</v>
      </c>
      <c r="H67" s="204">
        <f t="shared" si="17"/>
        <v>0</v>
      </c>
      <c r="I67" s="204"/>
      <c r="J67" s="204"/>
      <c r="K67" s="204"/>
      <c r="L67" s="204"/>
    </row>
    <row r="68" spans="1:12" ht="15">
      <c r="A68" s="186" t="s">
        <v>22</v>
      </c>
      <c r="B68" s="190" t="s">
        <v>6</v>
      </c>
      <c r="C68" s="185">
        <v>244</v>
      </c>
      <c r="D68" s="212">
        <v>221</v>
      </c>
      <c r="E68" s="279">
        <f t="shared" si="15"/>
        <v>0</v>
      </c>
      <c r="F68" s="227"/>
      <c r="G68" s="204">
        <f t="shared" si="16"/>
        <v>0</v>
      </c>
      <c r="H68" s="204">
        <f t="shared" si="17"/>
        <v>0</v>
      </c>
      <c r="I68" s="204"/>
      <c r="J68" s="204"/>
      <c r="K68" s="204"/>
      <c r="L68" s="204"/>
    </row>
    <row r="69" spans="1:12" ht="15">
      <c r="A69" s="186" t="s">
        <v>34</v>
      </c>
      <c r="B69" s="190" t="s">
        <v>6</v>
      </c>
      <c r="C69" s="185">
        <v>244</v>
      </c>
      <c r="D69" s="212">
        <v>222</v>
      </c>
      <c r="E69" s="279">
        <f t="shared" si="15"/>
        <v>0</v>
      </c>
      <c r="F69" s="227"/>
      <c r="G69" s="204">
        <f t="shared" si="16"/>
        <v>0</v>
      </c>
      <c r="H69" s="204">
        <f t="shared" si="17"/>
        <v>0</v>
      </c>
      <c r="I69" s="204"/>
      <c r="J69" s="204"/>
      <c r="K69" s="204"/>
      <c r="L69" s="204"/>
    </row>
    <row r="70" spans="1:12" ht="15">
      <c r="A70" s="186" t="s">
        <v>23</v>
      </c>
      <c r="B70" s="190" t="s">
        <v>6</v>
      </c>
      <c r="C70" s="185">
        <v>244</v>
      </c>
      <c r="D70" s="212">
        <v>223</v>
      </c>
      <c r="E70" s="279">
        <f t="shared" si="15"/>
        <v>0</v>
      </c>
      <c r="F70" s="227"/>
      <c r="G70" s="204">
        <f t="shared" si="16"/>
        <v>0</v>
      </c>
      <c r="H70" s="204">
        <f t="shared" si="17"/>
        <v>0</v>
      </c>
      <c r="I70" s="204"/>
      <c r="J70" s="204"/>
      <c r="K70" s="204"/>
      <c r="L70" s="204"/>
    </row>
    <row r="71" spans="1:12" ht="30">
      <c r="A71" s="186" t="s">
        <v>24</v>
      </c>
      <c r="B71" s="190" t="s">
        <v>6</v>
      </c>
      <c r="C71" s="185">
        <v>244</v>
      </c>
      <c r="D71" s="212">
        <v>224</v>
      </c>
      <c r="E71" s="279">
        <f t="shared" si="15"/>
        <v>0</v>
      </c>
      <c r="F71" s="227"/>
      <c r="G71" s="204">
        <f t="shared" si="16"/>
        <v>0</v>
      </c>
      <c r="H71" s="204">
        <f t="shared" si="17"/>
        <v>0</v>
      </c>
      <c r="I71" s="204"/>
      <c r="J71" s="204"/>
      <c r="K71" s="204"/>
      <c r="L71" s="204"/>
    </row>
    <row r="72" spans="1:12" ht="30">
      <c r="A72" s="186" t="s">
        <v>25</v>
      </c>
      <c r="B72" s="190" t="s">
        <v>6</v>
      </c>
      <c r="C72" s="185">
        <v>244</v>
      </c>
      <c r="D72" s="212">
        <v>225</v>
      </c>
      <c r="E72" s="279">
        <f t="shared" si="15"/>
        <v>0</v>
      </c>
      <c r="F72" s="227"/>
      <c r="G72" s="204">
        <f t="shared" si="16"/>
        <v>0</v>
      </c>
      <c r="H72" s="204">
        <f t="shared" si="17"/>
        <v>0</v>
      </c>
      <c r="I72" s="204"/>
      <c r="J72" s="204"/>
      <c r="K72" s="204"/>
      <c r="L72" s="204"/>
    </row>
    <row r="73" spans="1:12" ht="15">
      <c r="A73" s="186" t="s">
        <v>26</v>
      </c>
      <c r="B73" s="190" t="s">
        <v>6</v>
      </c>
      <c r="C73" s="185">
        <v>244</v>
      </c>
      <c r="D73" s="212">
        <v>226</v>
      </c>
      <c r="E73" s="279">
        <f t="shared" si="15"/>
        <v>0</v>
      </c>
      <c r="F73" s="227"/>
      <c r="G73" s="204">
        <f t="shared" si="16"/>
        <v>0</v>
      </c>
      <c r="H73" s="204">
        <f t="shared" si="17"/>
        <v>0</v>
      </c>
      <c r="I73" s="204"/>
      <c r="J73" s="204"/>
      <c r="K73" s="204"/>
      <c r="L73" s="204"/>
    </row>
    <row r="74" spans="1:12" ht="15">
      <c r="A74" s="186" t="s">
        <v>56</v>
      </c>
      <c r="B74" s="190" t="s">
        <v>6</v>
      </c>
      <c r="C74" s="213" t="s">
        <v>64</v>
      </c>
      <c r="D74" s="214">
        <v>262</v>
      </c>
      <c r="E74" s="279">
        <f t="shared" si="15"/>
        <v>0</v>
      </c>
      <c r="F74" s="227"/>
      <c r="G74" s="204">
        <f aca="true" t="shared" si="18" ref="G74:H76">I74+K74</f>
        <v>0</v>
      </c>
      <c r="H74" s="204">
        <f t="shared" si="18"/>
        <v>0</v>
      </c>
      <c r="I74" s="204"/>
      <c r="J74" s="204"/>
      <c r="K74" s="204"/>
      <c r="L74" s="204"/>
    </row>
    <row r="75" spans="1:12" ht="15">
      <c r="A75" s="349" t="s">
        <v>67</v>
      </c>
      <c r="B75" s="190" t="s">
        <v>6</v>
      </c>
      <c r="C75" s="185">
        <v>851</v>
      </c>
      <c r="D75" s="185">
        <v>290</v>
      </c>
      <c r="E75" s="279">
        <f t="shared" si="15"/>
        <v>0</v>
      </c>
      <c r="F75" s="227"/>
      <c r="G75" s="204">
        <f t="shared" si="18"/>
        <v>0</v>
      </c>
      <c r="H75" s="204">
        <f t="shared" si="18"/>
        <v>0</v>
      </c>
      <c r="I75" s="204"/>
      <c r="J75" s="204"/>
      <c r="K75" s="204"/>
      <c r="L75" s="204"/>
    </row>
    <row r="76" spans="1:12" ht="21" customHeight="1">
      <c r="A76" s="349" t="s">
        <v>68</v>
      </c>
      <c r="B76" s="190" t="s">
        <v>6</v>
      </c>
      <c r="C76" s="185">
        <v>852</v>
      </c>
      <c r="D76" s="185">
        <v>290</v>
      </c>
      <c r="E76" s="279">
        <f t="shared" si="15"/>
        <v>0</v>
      </c>
      <c r="F76" s="227"/>
      <c r="G76" s="204">
        <f t="shared" si="18"/>
        <v>0</v>
      </c>
      <c r="H76" s="204">
        <f t="shared" si="18"/>
        <v>0</v>
      </c>
      <c r="I76" s="204"/>
      <c r="J76" s="204"/>
      <c r="K76" s="204"/>
      <c r="L76" s="204"/>
    </row>
    <row r="77" spans="1:12" ht="15">
      <c r="A77" s="349" t="s">
        <v>69</v>
      </c>
      <c r="B77" s="190" t="s">
        <v>6</v>
      </c>
      <c r="C77" s="185">
        <v>853</v>
      </c>
      <c r="D77" s="185">
        <v>290</v>
      </c>
      <c r="E77" s="279">
        <f t="shared" si="15"/>
        <v>0</v>
      </c>
      <c r="F77" s="227"/>
      <c r="G77" s="204">
        <f t="shared" si="16"/>
        <v>0</v>
      </c>
      <c r="H77" s="204">
        <f t="shared" si="17"/>
        <v>0</v>
      </c>
      <c r="I77" s="204"/>
      <c r="J77" s="204"/>
      <c r="K77" s="204"/>
      <c r="L77" s="204"/>
    </row>
    <row r="78" spans="1:12" ht="30">
      <c r="A78" s="186" t="s">
        <v>27</v>
      </c>
      <c r="B78" s="190" t="s">
        <v>6</v>
      </c>
      <c r="C78" s="185">
        <v>244</v>
      </c>
      <c r="D78" s="185">
        <v>310</v>
      </c>
      <c r="E78" s="279">
        <f t="shared" si="15"/>
        <v>0</v>
      </c>
      <c r="F78" s="227"/>
      <c r="G78" s="204">
        <f t="shared" si="16"/>
        <v>0</v>
      </c>
      <c r="H78" s="204">
        <f t="shared" si="17"/>
        <v>0</v>
      </c>
      <c r="I78" s="204"/>
      <c r="J78" s="204"/>
      <c r="K78" s="204"/>
      <c r="L78" s="204"/>
    </row>
    <row r="79" spans="1:12" ht="30">
      <c r="A79" s="186" t="s">
        <v>28</v>
      </c>
      <c r="B79" s="190" t="s">
        <v>6</v>
      </c>
      <c r="C79" s="185">
        <v>244</v>
      </c>
      <c r="D79" s="185">
        <v>340</v>
      </c>
      <c r="E79" s="279">
        <f t="shared" si="15"/>
        <v>0</v>
      </c>
      <c r="F79" s="227"/>
      <c r="G79" s="204">
        <f t="shared" si="16"/>
        <v>0</v>
      </c>
      <c r="H79" s="204">
        <f t="shared" si="17"/>
        <v>0</v>
      </c>
      <c r="I79" s="204"/>
      <c r="J79" s="204"/>
      <c r="K79" s="204"/>
      <c r="L79" s="204"/>
    </row>
    <row r="80" spans="1:12" ht="15">
      <c r="A80" s="261"/>
      <c r="B80" s="268"/>
      <c r="C80" s="268"/>
      <c r="D80" s="268"/>
      <c r="E80" s="224"/>
      <c r="F80" s="225"/>
      <c r="G80" s="204"/>
      <c r="H80" s="204"/>
      <c r="I80" s="204"/>
      <c r="J80" s="204"/>
      <c r="K80" s="204"/>
      <c r="L80" s="204"/>
    </row>
    <row r="81" spans="1:12" ht="30">
      <c r="A81" s="313" t="s">
        <v>41</v>
      </c>
      <c r="B81" s="180" t="s">
        <v>15</v>
      </c>
      <c r="C81" s="273"/>
      <c r="D81" s="182"/>
      <c r="E81" s="230">
        <f aca="true" t="shared" si="19" ref="E81:L81">E83+E87+E92+E96</f>
        <v>588052</v>
      </c>
      <c r="F81" s="230">
        <f t="shared" si="19"/>
        <v>0</v>
      </c>
      <c r="G81" s="230">
        <f t="shared" si="19"/>
        <v>588052</v>
      </c>
      <c r="H81" s="230">
        <f t="shared" si="19"/>
        <v>588052</v>
      </c>
      <c r="I81" s="230">
        <f t="shared" si="19"/>
        <v>322102</v>
      </c>
      <c r="J81" s="230">
        <f t="shared" si="19"/>
        <v>322102</v>
      </c>
      <c r="K81" s="230">
        <f t="shared" si="19"/>
        <v>265950</v>
      </c>
      <c r="L81" s="230">
        <f t="shared" si="19"/>
        <v>265950</v>
      </c>
    </row>
    <row r="82" spans="1:12" ht="15">
      <c r="A82" s="314" t="s">
        <v>30</v>
      </c>
      <c r="B82" s="248"/>
      <c r="C82" s="251"/>
      <c r="D82" s="252"/>
      <c r="E82" s="259"/>
      <c r="F82" s="260"/>
      <c r="G82" s="204"/>
      <c r="H82" s="204"/>
      <c r="I82" s="204"/>
      <c r="J82" s="204"/>
      <c r="K82" s="204"/>
      <c r="L82" s="204"/>
    </row>
    <row r="83" spans="1:12" ht="76.5">
      <c r="A83" s="179" t="s">
        <v>31</v>
      </c>
      <c r="B83" s="180" t="s">
        <v>15</v>
      </c>
      <c r="C83" s="181" t="s">
        <v>18</v>
      </c>
      <c r="D83" s="182"/>
      <c r="E83" s="203">
        <f aca="true" t="shared" si="20" ref="E83:L83">SUM(E84:E85)</f>
        <v>322102</v>
      </c>
      <c r="F83" s="203">
        <f t="shared" si="20"/>
        <v>0</v>
      </c>
      <c r="G83" s="203">
        <f t="shared" si="20"/>
        <v>322102</v>
      </c>
      <c r="H83" s="203">
        <f t="shared" si="20"/>
        <v>322102</v>
      </c>
      <c r="I83" s="203">
        <f t="shared" si="20"/>
        <v>322102</v>
      </c>
      <c r="J83" s="203">
        <f t="shared" si="20"/>
        <v>322102</v>
      </c>
      <c r="K83" s="203">
        <f t="shared" si="20"/>
        <v>0</v>
      </c>
      <c r="L83" s="203">
        <f t="shared" si="20"/>
        <v>0</v>
      </c>
    </row>
    <row r="84" spans="1:12" ht="15">
      <c r="A84" s="191" t="s">
        <v>26</v>
      </c>
      <c r="B84" s="274" t="s">
        <v>15</v>
      </c>
      <c r="C84" s="276" t="s">
        <v>18</v>
      </c>
      <c r="D84" s="277">
        <v>226</v>
      </c>
      <c r="E84" s="278">
        <f>F84+G84</f>
        <v>322102</v>
      </c>
      <c r="F84" s="227"/>
      <c r="G84" s="204">
        <f>I84+K84</f>
        <v>322102</v>
      </c>
      <c r="H84" s="204">
        <f>J84+L84</f>
        <v>322102</v>
      </c>
      <c r="I84" s="204">
        <v>322102</v>
      </c>
      <c r="J84" s="270">
        <v>322102</v>
      </c>
      <c r="K84" s="204"/>
      <c r="L84" s="204"/>
    </row>
    <row r="85" spans="1:12" ht="15">
      <c r="A85" s="191" t="s">
        <v>28</v>
      </c>
      <c r="B85" s="274" t="s">
        <v>15</v>
      </c>
      <c r="C85" s="276" t="s">
        <v>18</v>
      </c>
      <c r="D85" s="277">
        <v>340</v>
      </c>
      <c r="E85" s="278">
        <f>F85+G85</f>
        <v>0</v>
      </c>
      <c r="F85" s="227"/>
      <c r="G85" s="204">
        <f>I85+K85</f>
        <v>0</v>
      </c>
      <c r="H85" s="204">
        <f>J85+L85</f>
        <v>0</v>
      </c>
      <c r="I85" s="204"/>
      <c r="J85" s="204"/>
      <c r="K85" s="204"/>
      <c r="L85" s="204"/>
    </row>
    <row r="86" spans="1:12" ht="15">
      <c r="A86" s="191"/>
      <c r="B86" s="192"/>
      <c r="C86" s="251"/>
      <c r="D86" s="193"/>
      <c r="E86" s="228"/>
      <c r="F86" s="227"/>
      <c r="G86" s="204"/>
      <c r="H86" s="204"/>
      <c r="I86" s="204"/>
      <c r="J86" s="204"/>
      <c r="K86" s="204"/>
      <c r="L86" s="204"/>
    </row>
    <row r="87" spans="1:12" ht="76.5">
      <c r="A87" s="179" t="s">
        <v>31</v>
      </c>
      <c r="B87" s="180" t="s">
        <v>15</v>
      </c>
      <c r="C87" s="181" t="s">
        <v>32</v>
      </c>
      <c r="D87" s="182"/>
      <c r="E87" s="203">
        <f aca="true" t="shared" si="21" ref="E87:L87">SUM(E88:E89)</f>
        <v>265950</v>
      </c>
      <c r="F87" s="203">
        <f t="shared" si="21"/>
        <v>0</v>
      </c>
      <c r="G87" s="203">
        <f t="shared" si="21"/>
        <v>265950</v>
      </c>
      <c r="H87" s="203">
        <f t="shared" si="21"/>
        <v>265950</v>
      </c>
      <c r="I87" s="203">
        <f t="shared" si="21"/>
        <v>0</v>
      </c>
      <c r="J87" s="203">
        <f t="shared" si="21"/>
        <v>0</v>
      </c>
      <c r="K87" s="203">
        <f t="shared" si="21"/>
        <v>265950</v>
      </c>
      <c r="L87" s="203">
        <f t="shared" si="21"/>
        <v>265950</v>
      </c>
    </row>
    <row r="88" spans="1:12" ht="15">
      <c r="A88" s="191" t="s">
        <v>26</v>
      </c>
      <c r="B88" s="274" t="s">
        <v>15</v>
      </c>
      <c r="C88" s="276" t="s">
        <v>32</v>
      </c>
      <c r="D88" s="277">
        <v>226</v>
      </c>
      <c r="E88" s="278">
        <f>F88+G88</f>
        <v>265950</v>
      </c>
      <c r="F88" s="227"/>
      <c r="G88" s="204">
        <f>I88+K88</f>
        <v>265950</v>
      </c>
      <c r="H88" s="204">
        <f>J88+L88</f>
        <v>265950</v>
      </c>
      <c r="I88" s="204"/>
      <c r="J88" s="204"/>
      <c r="K88" s="258">
        <f>251000+14950</f>
        <v>265950</v>
      </c>
      <c r="L88" s="270">
        <v>265950</v>
      </c>
    </row>
    <row r="89" spans="1:12" ht="15">
      <c r="A89" s="191" t="s">
        <v>28</v>
      </c>
      <c r="B89" s="274" t="s">
        <v>15</v>
      </c>
      <c r="C89" s="276" t="s">
        <v>32</v>
      </c>
      <c r="D89" s="277">
        <v>340</v>
      </c>
      <c r="E89" s="278">
        <f>F89+G89</f>
        <v>0</v>
      </c>
      <c r="F89" s="227"/>
      <c r="G89" s="204">
        <f>I89+K89</f>
        <v>0</v>
      </c>
      <c r="H89" s="204">
        <f>J89+L89</f>
        <v>0</v>
      </c>
      <c r="I89" s="204"/>
      <c r="J89" s="204"/>
      <c r="K89" s="204"/>
      <c r="L89" s="204"/>
    </row>
    <row r="90" spans="1:12" ht="15">
      <c r="A90" s="191"/>
      <c r="B90" s="192"/>
      <c r="C90" s="251"/>
      <c r="D90" s="193"/>
      <c r="E90" s="228"/>
      <c r="F90" s="227"/>
      <c r="G90" s="204"/>
      <c r="H90" s="204"/>
      <c r="I90" s="204"/>
      <c r="J90" s="204"/>
      <c r="K90" s="204"/>
      <c r="L90" s="204"/>
    </row>
    <row r="91" spans="1:12" ht="15">
      <c r="A91" s="191"/>
      <c r="B91" s="192"/>
      <c r="C91" s="192"/>
      <c r="D91" s="193"/>
      <c r="E91" s="228"/>
      <c r="F91" s="227"/>
      <c r="G91" s="204"/>
      <c r="H91" s="204"/>
      <c r="I91" s="204"/>
      <c r="J91" s="204"/>
      <c r="K91" s="204"/>
      <c r="L91" s="204"/>
    </row>
    <row r="92" spans="1:12" ht="76.5">
      <c r="A92" s="179" t="s">
        <v>35</v>
      </c>
      <c r="B92" s="180" t="s">
        <v>15</v>
      </c>
      <c r="C92" s="181" t="s">
        <v>36</v>
      </c>
      <c r="D92" s="182"/>
      <c r="E92" s="203">
        <f aca="true" t="shared" si="22" ref="E92:L92">SUM(E93:E94)</f>
        <v>0</v>
      </c>
      <c r="F92" s="203">
        <f t="shared" si="22"/>
        <v>0</v>
      </c>
      <c r="G92" s="203">
        <f t="shared" si="22"/>
        <v>0</v>
      </c>
      <c r="H92" s="203">
        <f t="shared" si="22"/>
        <v>0</v>
      </c>
      <c r="I92" s="203">
        <f t="shared" si="22"/>
        <v>0</v>
      </c>
      <c r="J92" s="203">
        <f t="shared" si="22"/>
        <v>0</v>
      </c>
      <c r="K92" s="203">
        <f t="shared" si="22"/>
        <v>0</v>
      </c>
      <c r="L92" s="203">
        <f t="shared" si="22"/>
        <v>0</v>
      </c>
    </row>
    <row r="93" spans="1:12" ht="15">
      <c r="A93" s="191" t="s">
        <v>26</v>
      </c>
      <c r="B93" s="274" t="s">
        <v>15</v>
      </c>
      <c r="C93" s="276" t="s">
        <v>36</v>
      </c>
      <c r="D93" s="277">
        <v>226</v>
      </c>
      <c r="E93" s="278">
        <f>F93+G93</f>
        <v>0</v>
      </c>
      <c r="F93" s="227"/>
      <c r="G93" s="204">
        <f>I93+K93</f>
        <v>0</v>
      </c>
      <c r="H93" s="204">
        <f>J93+L93</f>
        <v>0</v>
      </c>
      <c r="I93" s="204"/>
      <c r="J93" s="270"/>
      <c r="K93" s="204"/>
      <c r="L93" s="204"/>
    </row>
    <row r="94" spans="1:12" ht="15">
      <c r="A94" s="191" t="s">
        <v>28</v>
      </c>
      <c r="B94" s="274" t="s">
        <v>15</v>
      </c>
      <c r="C94" s="276" t="s">
        <v>36</v>
      </c>
      <c r="D94" s="277">
        <v>340</v>
      </c>
      <c r="E94" s="278">
        <f>F94+G94</f>
        <v>0</v>
      </c>
      <c r="F94" s="227"/>
      <c r="G94" s="204">
        <f>I94+K94</f>
        <v>0</v>
      </c>
      <c r="H94" s="204">
        <f>J94+L94</f>
        <v>0</v>
      </c>
      <c r="I94" s="204"/>
      <c r="J94" s="270"/>
      <c r="K94" s="204"/>
      <c r="L94" s="204"/>
    </row>
    <row r="95" spans="1:12" ht="15">
      <c r="A95" s="191"/>
      <c r="B95" s="192"/>
      <c r="C95" s="199"/>
      <c r="D95" s="193"/>
      <c r="E95" s="228"/>
      <c r="F95" s="227"/>
      <c r="G95" s="204"/>
      <c r="H95" s="204"/>
      <c r="I95" s="204"/>
      <c r="J95" s="204"/>
      <c r="K95" s="204"/>
      <c r="L95" s="204"/>
    </row>
    <row r="96" spans="1:12" ht="76.5">
      <c r="A96" s="179" t="s">
        <v>35</v>
      </c>
      <c r="B96" s="180" t="s">
        <v>15</v>
      </c>
      <c r="C96" s="181" t="s">
        <v>38</v>
      </c>
      <c r="D96" s="182"/>
      <c r="E96" s="203">
        <f aca="true" t="shared" si="23" ref="E96:L96">SUM(E97:E98)</f>
        <v>0</v>
      </c>
      <c r="F96" s="203">
        <f t="shared" si="23"/>
        <v>0</v>
      </c>
      <c r="G96" s="203">
        <f t="shared" si="23"/>
        <v>0</v>
      </c>
      <c r="H96" s="203">
        <f t="shared" si="23"/>
        <v>0</v>
      </c>
      <c r="I96" s="203">
        <f t="shared" si="23"/>
        <v>0</v>
      </c>
      <c r="J96" s="203">
        <f t="shared" si="23"/>
        <v>0</v>
      </c>
      <c r="K96" s="203">
        <f t="shared" si="23"/>
        <v>0</v>
      </c>
      <c r="L96" s="203">
        <f t="shared" si="23"/>
        <v>0</v>
      </c>
    </row>
    <row r="97" spans="1:12" ht="15">
      <c r="A97" s="191" t="s">
        <v>26</v>
      </c>
      <c r="B97" s="274" t="s">
        <v>15</v>
      </c>
      <c r="C97" s="276" t="s">
        <v>38</v>
      </c>
      <c r="D97" s="277">
        <v>226</v>
      </c>
      <c r="E97" s="278">
        <f>F97+G97</f>
        <v>0</v>
      </c>
      <c r="F97" s="227"/>
      <c r="G97" s="204">
        <f>I97+K97</f>
        <v>0</v>
      </c>
      <c r="H97" s="204">
        <f>J97+L97</f>
        <v>0</v>
      </c>
      <c r="I97" s="204"/>
      <c r="J97" s="204"/>
      <c r="K97" s="204"/>
      <c r="L97" s="270"/>
    </row>
    <row r="98" spans="1:12" ht="15">
      <c r="A98" s="191" t="s">
        <v>28</v>
      </c>
      <c r="B98" s="274" t="s">
        <v>15</v>
      </c>
      <c r="C98" s="276" t="s">
        <v>38</v>
      </c>
      <c r="D98" s="277">
        <v>340</v>
      </c>
      <c r="E98" s="278">
        <f>F98+G98</f>
        <v>0</v>
      </c>
      <c r="F98" s="227"/>
      <c r="G98" s="204">
        <f>I98+K98</f>
        <v>0</v>
      </c>
      <c r="H98" s="204">
        <f>J98+L98</f>
        <v>0</v>
      </c>
      <c r="I98" s="204"/>
      <c r="J98" s="204"/>
      <c r="K98" s="204"/>
      <c r="L98" s="257"/>
    </row>
    <row r="99" spans="1:12" ht="15">
      <c r="A99" s="268"/>
      <c r="B99" s="268"/>
      <c r="C99" s="268"/>
      <c r="D99" s="268"/>
      <c r="E99" s="224"/>
      <c r="F99" s="225"/>
      <c r="G99" s="204"/>
      <c r="H99" s="204"/>
      <c r="I99" s="204"/>
      <c r="J99" s="204"/>
      <c r="K99" s="204"/>
      <c r="L99" s="204"/>
    </row>
    <row r="100" spans="1:12" ht="15">
      <c r="A100" s="315" t="s">
        <v>52</v>
      </c>
      <c r="B100" s="180" t="s">
        <v>53</v>
      </c>
      <c r="C100" s="241"/>
      <c r="D100" s="241"/>
      <c r="E100" s="230">
        <f aca="true" t="shared" si="24" ref="E100:L100">E103+E107</f>
        <v>0</v>
      </c>
      <c r="F100" s="230">
        <f t="shared" si="24"/>
        <v>0</v>
      </c>
      <c r="G100" s="230">
        <f t="shared" si="24"/>
        <v>0</v>
      </c>
      <c r="H100" s="230">
        <f t="shared" si="24"/>
        <v>0</v>
      </c>
      <c r="I100" s="230">
        <f t="shared" si="24"/>
        <v>0</v>
      </c>
      <c r="J100" s="230">
        <f t="shared" si="24"/>
        <v>0</v>
      </c>
      <c r="K100" s="230">
        <f t="shared" si="24"/>
        <v>0</v>
      </c>
      <c r="L100" s="230">
        <f t="shared" si="24"/>
        <v>0</v>
      </c>
    </row>
    <row r="101" spans="1:12" ht="15">
      <c r="A101" s="191" t="s">
        <v>30</v>
      </c>
      <c r="B101" s="248"/>
      <c r="C101" s="192"/>
      <c r="D101" s="192"/>
      <c r="E101" s="229"/>
      <c r="F101" s="231"/>
      <c r="G101" s="175"/>
      <c r="H101" s="175"/>
      <c r="I101" s="175"/>
      <c r="J101" s="175"/>
      <c r="K101" s="175"/>
      <c r="L101" s="175"/>
    </row>
    <row r="102" spans="1:12" ht="15">
      <c r="A102" s="191"/>
      <c r="B102" s="248"/>
      <c r="C102" s="192"/>
      <c r="D102" s="192"/>
      <c r="E102" s="229"/>
      <c r="F102" s="231"/>
      <c r="G102" s="175"/>
      <c r="H102" s="175"/>
      <c r="I102" s="175"/>
      <c r="J102" s="175"/>
      <c r="K102" s="175"/>
      <c r="L102" s="175"/>
    </row>
    <row r="103" spans="1:12" ht="39" customHeight="1">
      <c r="A103" s="179" t="s">
        <v>33</v>
      </c>
      <c r="B103" s="180" t="s">
        <v>53</v>
      </c>
      <c r="C103" s="242" t="s">
        <v>32</v>
      </c>
      <c r="D103" s="243"/>
      <c r="E103" s="232">
        <f aca="true" t="shared" si="25" ref="E103:L103">E104+E105</f>
        <v>0</v>
      </c>
      <c r="F103" s="232">
        <f t="shared" si="25"/>
        <v>0</v>
      </c>
      <c r="G103" s="232">
        <f t="shared" si="25"/>
        <v>0</v>
      </c>
      <c r="H103" s="232">
        <f t="shared" si="25"/>
        <v>0</v>
      </c>
      <c r="I103" s="232">
        <f t="shared" si="25"/>
        <v>0</v>
      </c>
      <c r="J103" s="232">
        <f t="shared" si="25"/>
        <v>0</v>
      </c>
      <c r="K103" s="232">
        <f t="shared" si="25"/>
        <v>0</v>
      </c>
      <c r="L103" s="232">
        <f t="shared" si="25"/>
        <v>0</v>
      </c>
    </row>
    <row r="104" spans="1:12" ht="15">
      <c r="A104" s="198" t="s">
        <v>26</v>
      </c>
      <c r="B104" s="274" t="s">
        <v>53</v>
      </c>
      <c r="C104" s="276" t="s">
        <v>65</v>
      </c>
      <c r="D104" s="277">
        <v>226</v>
      </c>
      <c r="E104" s="278">
        <f>G104+F104</f>
        <v>0</v>
      </c>
      <c r="F104" s="227"/>
      <c r="G104" s="175">
        <f>I104+K104</f>
        <v>0</v>
      </c>
      <c r="H104" s="175">
        <f>J104+L104</f>
        <v>0</v>
      </c>
      <c r="I104" s="204"/>
      <c r="J104" s="204"/>
      <c r="K104" s="204"/>
      <c r="L104" s="257"/>
    </row>
    <row r="105" spans="1:12" ht="15" hidden="1">
      <c r="A105" s="191" t="s">
        <v>28</v>
      </c>
      <c r="B105" s="192" t="s">
        <v>53</v>
      </c>
      <c r="C105" s="199" t="s">
        <v>65</v>
      </c>
      <c r="D105" s="193">
        <v>340</v>
      </c>
      <c r="E105" s="228"/>
      <c r="F105" s="227"/>
      <c r="G105" s="204">
        <f>I105+K105</f>
        <v>0</v>
      </c>
      <c r="H105" s="204">
        <f>J105+L105</f>
        <v>0</v>
      </c>
      <c r="I105" s="204"/>
      <c r="J105" s="204"/>
      <c r="K105" s="204"/>
      <c r="L105" s="204"/>
    </row>
    <row r="106" spans="1:12" ht="15">
      <c r="A106" s="191"/>
      <c r="B106" s="192"/>
      <c r="C106" s="199"/>
      <c r="D106" s="193"/>
      <c r="E106" s="228"/>
      <c r="F106" s="227"/>
      <c r="G106" s="175"/>
      <c r="H106" s="175"/>
      <c r="I106" s="175"/>
      <c r="J106" s="175"/>
      <c r="K106" s="175"/>
      <c r="L106" s="175"/>
    </row>
    <row r="107" spans="1:12" ht="30.75">
      <c r="A107" s="244" t="s">
        <v>37</v>
      </c>
      <c r="B107" s="180" t="s">
        <v>53</v>
      </c>
      <c r="C107" s="242" t="s">
        <v>38</v>
      </c>
      <c r="D107" s="243"/>
      <c r="E107" s="232">
        <f aca="true" t="shared" si="26" ref="E107:L107">E108+E109</f>
        <v>0</v>
      </c>
      <c r="F107" s="232">
        <f t="shared" si="26"/>
        <v>0</v>
      </c>
      <c r="G107" s="232">
        <f t="shared" si="26"/>
        <v>0</v>
      </c>
      <c r="H107" s="232">
        <f t="shared" si="26"/>
        <v>0</v>
      </c>
      <c r="I107" s="232">
        <f t="shared" si="26"/>
        <v>0</v>
      </c>
      <c r="J107" s="232">
        <f t="shared" si="26"/>
        <v>0</v>
      </c>
      <c r="K107" s="232">
        <f t="shared" si="26"/>
        <v>0</v>
      </c>
      <c r="L107" s="232">
        <f t="shared" si="26"/>
        <v>0</v>
      </c>
    </row>
    <row r="108" spans="1:12" ht="15">
      <c r="A108" s="198" t="s">
        <v>26</v>
      </c>
      <c r="B108" s="339">
        <v>1004</v>
      </c>
      <c r="C108" s="340" t="s">
        <v>65</v>
      </c>
      <c r="D108" s="341">
        <v>226</v>
      </c>
      <c r="E108" s="278">
        <f>G108+F108</f>
        <v>0</v>
      </c>
      <c r="F108" s="233"/>
      <c r="G108" s="175">
        <f>I108+K108</f>
        <v>0</v>
      </c>
      <c r="H108" s="175">
        <f>J108+L108</f>
        <v>0</v>
      </c>
      <c r="I108" s="204"/>
      <c r="J108" s="204"/>
      <c r="K108" s="204"/>
      <c r="L108" s="257"/>
    </row>
    <row r="109" spans="1:12" ht="15" hidden="1">
      <c r="A109" s="36" t="s">
        <v>28</v>
      </c>
      <c r="B109" s="192" t="s">
        <v>53</v>
      </c>
      <c r="C109" s="199" t="s">
        <v>65</v>
      </c>
      <c r="D109" s="193">
        <v>340</v>
      </c>
      <c r="E109" s="228"/>
      <c r="F109" s="227"/>
      <c r="G109" s="204">
        <f>I109+K109</f>
        <v>0</v>
      </c>
      <c r="H109" s="204">
        <f>J109+L109</f>
        <v>0</v>
      </c>
      <c r="I109" s="204"/>
      <c r="J109" s="204"/>
      <c r="K109" s="204"/>
      <c r="L109" s="204"/>
    </row>
    <row r="110" spans="1:12" ht="13.5" thickBot="1">
      <c r="A110" s="141"/>
      <c r="B110" s="142"/>
      <c r="C110" s="142"/>
      <c r="D110" s="142"/>
      <c r="E110" s="142"/>
      <c r="F110" s="281"/>
      <c r="G110" s="143"/>
      <c r="H110" s="143"/>
      <c r="I110" s="143"/>
      <c r="J110" s="143"/>
      <c r="K110" s="143"/>
      <c r="L110" s="144"/>
    </row>
    <row r="111" ht="12.75">
      <c r="F111" s="282"/>
    </row>
    <row r="112" ht="12.75">
      <c r="F112" s="282"/>
    </row>
    <row r="113" spans="1:6" ht="12.75">
      <c r="A113" s="85" t="s">
        <v>70</v>
      </c>
      <c r="F113" s="282"/>
    </row>
    <row r="114" ht="12.75">
      <c r="F114" s="282"/>
    </row>
    <row r="115" ht="12.75">
      <c r="F115" s="282"/>
    </row>
    <row r="116" spans="1:8" ht="12.75">
      <c r="A116" s="85" t="s">
        <v>71</v>
      </c>
      <c r="F116" s="282"/>
      <c r="H116" s="109"/>
    </row>
    <row r="117" spans="2:8" ht="15">
      <c r="B117" s="109"/>
      <c r="F117" s="282"/>
      <c r="H117" s="110"/>
    </row>
    <row r="118" spans="3:6" ht="12.75">
      <c r="C118" s="85" t="s">
        <v>57</v>
      </c>
      <c r="F118" s="282"/>
    </row>
    <row r="119" spans="3:12" ht="12.75">
      <c r="C119" s="85">
        <v>211</v>
      </c>
      <c r="E119" s="108">
        <f aca="true" t="shared" si="27" ref="E119:L119">E16+E32</f>
        <v>19795372</v>
      </c>
      <c r="F119" s="283">
        <f>F16+F32</f>
        <v>0</v>
      </c>
      <c r="G119" s="108">
        <f t="shared" si="27"/>
        <v>19795372.48</v>
      </c>
      <c r="H119" s="108">
        <f t="shared" si="27"/>
        <v>19795372.48</v>
      </c>
      <c r="I119" s="108">
        <f t="shared" si="27"/>
        <v>0</v>
      </c>
      <c r="J119" s="108">
        <f t="shared" si="27"/>
        <v>0</v>
      </c>
      <c r="K119" s="108">
        <f t="shared" si="27"/>
        <v>19795372.48</v>
      </c>
      <c r="L119" s="108">
        <f t="shared" si="27"/>
        <v>19795372.48</v>
      </c>
    </row>
    <row r="120" spans="3:12" ht="12.75">
      <c r="C120" s="85">
        <v>213</v>
      </c>
      <c r="E120" s="108">
        <f aca="true" t="shared" si="28" ref="E120:L120">E18+E34</f>
        <v>6027672.39</v>
      </c>
      <c r="F120" s="283">
        <f t="shared" si="28"/>
        <v>0</v>
      </c>
      <c r="G120" s="108">
        <f t="shared" si="28"/>
        <v>6027672.39</v>
      </c>
      <c r="H120" s="108">
        <f t="shared" si="28"/>
        <v>6027672.39</v>
      </c>
      <c r="I120" s="108">
        <f t="shared" si="28"/>
        <v>0</v>
      </c>
      <c r="J120" s="108">
        <f t="shared" si="28"/>
        <v>0</v>
      </c>
      <c r="K120" s="108">
        <f t="shared" si="28"/>
        <v>6027672.39</v>
      </c>
      <c r="L120" s="108">
        <f t="shared" si="28"/>
        <v>6027672.39</v>
      </c>
    </row>
    <row r="121" spans="3:12" ht="12.75">
      <c r="C121" s="85">
        <v>223</v>
      </c>
      <c r="E121" s="108">
        <f aca="true" t="shared" si="29" ref="E121:L121">E21+E37</f>
        <v>1848339.9</v>
      </c>
      <c r="F121" s="283">
        <f t="shared" si="29"/>
        <v>0</v>
      </c>
      <c r="G121" s="108">
        <f t="shared" si="29"/>
        <v>1848339.9</v>
      </c>
      <c r="H121" s="108">
        <f t="shared" si="29"/>
        <v>1848339.9</v>
      </c>
      <c r="I121" s="108">
        <f t="shared" si="29"/>
        <v>1848339.9</v>
      </c>
      <c r="J121" s="108">
        <f t="shared" si="29"/>
        <v>1848339.9</v>
      </c>
      <c r="K121" s="108">
        <f t="shared" si="29"/>
        <v>0</v>
      </c>
      <c r="L121" s="108">
        <f t="shared" si="29"/>
        <v>0</v>
      </c>
    </row>
    <row r="122" spans="3:12" ht="12.75">
      <c r="C122" s="85">
        <v>290</v>
      </c>
      <c r="E122" s="108">
        <f>E25+E26+E27+E42+E43+E44</f>
        <v>1711037</v>
      </c>
      <c r="F122" s="283">
        <f>F25+F26+F27+F42+F43+F44</f>
        <v>0</v>
      </c>
      <c r="G122" s="108">
        <f>G25+G26+G27+G42+G43+G44</f>
        <v>1711037</v>
      </c>
      <c r="H122" s="108"/>
      <c r="I122" s="108"/>
      <c r="J122" s="108"/>
      <c r="K122" s="108"/>
      <c r="L122" s="108"/>
    </row>
    <row r="123" spans="3:12" ht="12.75">
      <c r="C123" s="85">
        <v>310</v>
      </c>
      <c r="E123" s="108">
        <f aca="true" t="shared" si="30" ref="E123:L123">E28+E45</f>
        <v>1518555.13</v>
      </c>
      <c r="F123" s="283">
        <f t="shared" si="30"/>
        <v>0</v>
      </c>
      <c r="G123" s="108">
        <f t="shared" si="30"/>
        <v>1518555.13</v>
      </c>
      <c r="H123" s="108">
        <f t="shared" si="30"/>
        <v>1318455.13</v>
      </c>
      <c r="I123" s="108">
        <f t="shared" si="30"/>
        <v>0</v>
      </c>
      <c r="J123" s="108">
        <f t="shared" si="30"/>
        <v>0</v>
      </c>
      <c r="K123" s="108">
        <f t="shared" si="30"/>
        <v>1518555.13</v>
      </c>
      <c r="L123" s="108">
        <f t="shared" si="30"/>
        <v>1318455.13</v>
      </c>
    </row>
    <row r="124" spans="3:6" ht="12.75">
      <c r="C124" s="108"/>
      <c r="F124" s="282"/>
    </row>
    <row r="125" spans="3:6" ht="12.75">
      <c r="C125" s="85" t="s">
        <v>58</v>
      </c>
      <c r="F125" s="282"/>
    </row>
    <row r="126" spans="3:12" ht="12.75">
      <c r="C126" s="85">
        <v>211</v>
      </c>
      <c r="E126" s="108">
        <f aca="true" t="shared" si="31" ref="E126:L126">E49+E65</f>
        <v>0</v>
      </c>
      <c r="F126" s="283">
        <f t="shared" si="31"/>
        <v>0</v>
      </c>
      <c r="G126" s="108">
        <f t="shared" si="31"/>
        <v>0</v>
      </c>
      <c r="H126" s="108">
        <f t="shared" si="31"/>
        <v>0</v>
      </c>
      <c r="I126" s="108">
        <f t="shared" si="31"/>
        <v>0</v>
      </c>
      <c r="J126" s="108">
        <f t="shared" si="31"/>
        <v>0</v>
      </c>
      <c r="K126" s="108">
        <f t="shared" si="31"/>
        <v>0</v>
      </c>
      <c r="L126" s="108">
        <f t="shared" si="31"/>
        <v>0</v>
      </c>
    </row>
    <row r="127" spans="3:12" ht="12.75">
      <c r="C127" s="85">
        <v>213</v>
      </c>
      <c r="E127" s="108">
        <f aca="true" t="shared" si="32" ref="E127:L127">E51+E67</f>
        <v>0</v>
      </c>
      <c r="F127" s="283">
        <f t="shared" si="32"/>
        <v>0</v>
      </c>
      <c r="G127" s="108">
        <f t="shared" si="32"/>
        <v>0</v>
      </c>
      <c r="H127" s="108">
        <f t="shared" si="32"/>
        <v>0</v>
      </c>
      <c r="I127" s="108">
        <f t="shared" si="32"/>
        <v>0</v>
      </c>
      <c r="J127" s="108">
        <f t="shared" si="32"/>
        <v>0</v>
      </c>
      <c r="K127" s="108">
        <f t="shared" si="32"/>
        <v>0</v>
      </c>
      <c r="L127" s="108">
        <f t="shared" si="32"/>
        <v>0</v>
      </c>
    </row>
    <row r="128" spans="3:12" ht="12.75">
      <c r="C128" s="85">
        <v>223</v>
      </c>
      <c r="E128" s="108">
        <f aca="true" t="shared" si="33" ref="E128:L128">E54+E70</f>
        <v>0</v>
      </c>
      <c r="F128" s="283">
        <f t="shared" si="33"/>
        <v>0</v>
      </c>
      <c r="G128" s="108">
        <f t="shared" si="33"/>
        <v>0</v>
      </c>
      <c r="H128" s="108">
        <f t="shared" si="33"/>
        <v>0</v>
      </c>
      <c r="I128" s="108">
        <f t="shared" si="33"/>
        <v>0</v>
      </c>
      <c r="J128" s="108">
        <f t="shared" si="33"/>
        <v>0</v>
      </c>
      <c r="K128" s="108">
        <f t="shared" si="33"/>
        <v>0</v>
      </c>
      <c r="L128" s="108">
        <f t="shared" si="33"/>
        <v>0</v>
      </c>
    </row>
    <row r="129" spans="3:12" ht="12.75">
      <c r="C129" s="85">
        <v>290</v>
      </c>
      <c r="E129" s="108">
        <f>E58+E59+E60+E75+E76+E77</f>
        <v>0</v>
      </c>
      <c r="F129" s="283">
        <f>F58+F59+F60+F75+F76+F77</f>
        <v>0</v>
      </c>
      <c r="G129" s="108">
        <f>G58+G59+G60+G75+G76+G77</f>
        <v>0</v>
      </c>
      <c r="H129" s="108"/>
      <c r="I129" s="108"/>
      <c r="J129" s="108"/>
      <c r="K129" s="108"/>
      <c r="L129" s="108"/>
    </row>
    <row r="130" spans="3:12" ht="12.75">
      <c r="C130" s="85">
        <v>310</v>
      </c>
      <c r="E130" s="108">
        <f aca="true" t="shared" si="34" ref="E130:L130">E61+E78</f>
        <v>0</v>
      </c>
      <c r="F130" s="283">
        <f t="shared" si="34"/>
        <v>0</v>
      </c>
      <c r="G130" s="108">
        <f t="shared" si="34"/>
        <v>0</v>
      </c>
      <c r="H130" s="108">
        <f t="shared" si="34"/>
        <v>0</v>
      </c>
      <c r="I130" s="108">
        <f t="shared" si="34"/>
        <v>0</v>
      </c>
      <c r="J130" s="108">
        <f t="shared" si="34"/>
        <v>0</v>
      </c>
      <c r="K130" s="108">
        <f t="shared" si="34"/>
        <v>0</v>
      </c>
      <c r="L130" s="108">
        <f t="shared" si="34"/>
        <v>0</v>
      </c>
    </row>
  </sheetData>
  <sheetProtection/>
  <protectedRanges>
    <protectedRange sqref="I108:K108 I49:I62 K65:K71 I105:L105 I89:L90 I104:K104 I88:K88 I109:L109 I65:I79 I93:I94 K84:L85 K93:L94 I97:K98 I84:I85 I86:L86 I95:L95" name="Диапазон1"/>
    <protectedRange sqref="I16:I29" name="Диапазон1_1"/>
    <protectedRange sqref="I32:I46 K32:K46" name="Диапазон1_3"/>
    <protectedRange sqref="K72:K79" name="Диапазон1_4"/>
    <protectedRange sqref="K16:K29" name="Диапазон1_2_2_1"/>
    <protectedRange sqref="K49:K62" name="Диапазон1_2"/>
    <protectedRange sqref="J32:J38 J40:J45" name="Диапазон1_3_2_2_1"/>
    <protectedRange sqref="J84:J85" name="Диапазон1_11_2_1"/>
    <protectedRange sqref="L88" name="Диапазон1_13_2_2"/>
    <protectedRange sqref="J93:J94" name="Диапазон1_14_1_1"/>
    <protectedRange sqref="L97" name="Диапазон1_15_1_1"/>
    <protectedRange sqref="J46" name="Диапазон1_5_1_2"/>
    <protectedRange sqref="J65:J79" name="Диапазон1_9_1"/>
    <protectedRange sqref="L79" name="Диапазон1_10_2_2"/>
    <protectedRange sqref="J16:J29" name="Диапазон1_1_1_1_2_1"/>
    <protectedRange sqref="L16:L29" name="Диапазон1_2_2"/>
    <protectedRange sqref="J39" name="Диапазон1_3_2_2_2"/>
    <protectedRange sqref="L32:L46" name="Диапазон1_5_1_2_2"/>
    <protectedRange sqref="J49:J62" name="Диапазон1_6_2_2_1"/>
    <protectedRange sqref="L49:L62" name="Диапазон1_8_1_2_1"/>
    <protectedRange sqref="L65:L78" name="Диапазон1_10_2"/>
    <protectedRange sqref="L104" name="Диапазон1_17_2_2"/>
    <protectedRange sqref="L108" name="Диапазон1_18_2_2_2"/>
    <protectedRange sqref="L98" name="Диапазон1_15_1"/>
  </protectedRanges>
  <mergeCells count="3">
    <mergeCell ref="A1:L1"/>
    <mergeCell ref="A2:L2"/>
    <mergeCell ref="B3:I3"/>
  </mergeCells>
  <printOptions/>
  <pageMargins left="0.17" right="0.18" top="0.17" bottom="0.26" header="0.5" footer="0.5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L207"/>
  <sheetViews>
    <sheetView zoomScale="75" zoomScaleNormal="75" zoomScaleSheetLayoutView="70" zoomScalePageLayoutView="0" workbookViewId="0" topLeftCell="A1">
      <pane xSplit="2" ySplit="9" topLeftCell="C7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" sqref="M1:M16384"/>
    </sheetView>
  </sheetViews>
  <sheetFormatPr defaultColWidth="9.00390625" defaultRowHeight="12.75" outlineLevelRow="1" outlineLevelCol="1"/>
  <cols>
    <col min="1" max="1" width="50.75390625" style="0" customWidth="1"/>
    <col min="2" max="2" width="14.375" style="0" customWidth="1"/>
    <col min="3" max="3" width="8.375" style="0" customWidth="1"/>
    <col min="4" max="4" width="7.75390625" style="0" customWidth="1"/>
    <col min="5" max="5" width="19.375" style="0" hidden="1" customWidth="1" outlineLevel="1"/>
    <col min="6" max="6" width="19.00390625" style="0" hidden="1" customWidth="1" outlineLevel="1"/>
    <col min="7" max="7" width="18.875" style="0" customWidth="1" collapsed="1"/>
    <col min="8" max="8" width="17.875" style="0" customWidth="1"/>
    <col min="9" max="9" width="17.75390625" style="0" customWidth="1"/>
    <col min="10" max="10" width="17.875" style="0" customWidth="1"/>
    <col min="11" max="11" width="21.125" style="0" bestFit="1" customWidth="1"/>
    <col min="12" max="12" width="19.00390625" style="0" bestFit="1" customWidth="1"/>
    <col min="13" max="13" width="15.00390625" style="0" customWidth="1"/>
  </cols>
  <sheetData>
    <row r="1" spans="1:12" ht="15">
      <c r="A1" s="350" t="s">
        <v>42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15.75">
      <c r="A2" s="351" t="s">
        <v>50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ht="15.75">
      <c r="A3" s="18"/>
      <c r="B3" s="351" t="s">
        <v>51</v>
      </c>
      <c r="C3" s="351"/>
      <c r="D3" s="351"/>
      <c r="E3" s="351"/>
      <c r="F3" s="351"/>
      <c r="G3" s="351"/>
      <c r="H3" s="18"/>
      <c r="I3" s="18"/>
      <c r="J3" s="18"/>
      <c r="K3" s="18"/>
      <c r="L3" s="18"/>
    </row>
    <row r="4" spans="2:12" ht="27" thickBot="1">
      <c r="B4" s="1"/>
      <c r="C4" s="1"/>
      <c r="D4" s="1"/>
      <c r="E4" s="1"/>
      <c r="F4" s="1"/>
      <c r="I4" s="156" t="s">
        <v>62</v>
      </c>
      <c r="L4" s="19" t="s">
        <v>49</v>
      </c>
    </row>
    <row r="5" spans="1:12" ht="13.5" thickBot="1">
      <c r="A5" s="3" t="s">
        <v>8</v>
      </c>
      <c r="B5" s="3" t="s">
        <v>2</v>
      </c>
      <c r="C5" s="3" t="s">
        <v>7</v>
      </c>
      <c r="D5" s="3" t="s">
        <v>0</v>
      </c>
      <c r="E5" s="3"/>
      <c r="F5" s="3"/>
      <c r="G5" s="12" t="s">
        <v>45</v>
      </c>
      <c r="H5" s="12"/>
      <c r="I5" s="13" t="s">
        <v>5</v>
      </c>
      <c r="J5" s="8"/>
      <c r="K5" s="14"/>
      <c r="L5" s="13"/>
    </row>
    <row r="6" spans="1:12" ht="13.5" thickBot="1">
      <c r="A6" s="5" t="s">
        <v>12</v>
      </c>
      <c r="B6" s="5" t="s">
        <v>3</v>
      </c>
      <c r="C6" s="5" t="s">
        <v>4</v>
      </c>
      <c r="D6" s="5" t="s">
        <v>1</v>
      </c>
      <c r="E6" s="5"/>
      <c r="F6" s="5"/>
      <c r="G6" s="10" t="s">
        <v>43</v>
      </c>
      <c r="H6" s="10" t="s">
        <v>44</v>
      </c>
      <c r="I6" s="10" t="s">
        <v>11</v>
      </c>
      <c r="J6" s="10"/>
      <c r="K6" s="9" t="s">
        <v>46</v>
      </c>
      <c r="L6" s="9"/>
    </row>
    <row r="7" spans="1:12" ht="12.75">
      <c r="A7" s="4" t="s">
        <v>8</v>
      </c>
      <c r="B7" s="4" t="s">
        <v>10</v>
      </c>
      <c r="C7" s="4" t="s">
        <v>9</v>
      </c>
      <c r="D7" s="4" t="s">
        <v>8</v>
      </c>
      <c r="E7" s="4"/>
      <c r="F7" s="4"/>
      <c r="G7" s="11" t="s">
        <v>48</v>
      </c>
      <c r="H7" s="11" t="s">
        <v>8</v>
      </c>
      <c r="I7" s="10" t="s">
        <v>43</v>
      </c>
      <c r="J7" s="10" t="s">
        <v>44</v>
      </c>
      <c r="K7" s="10" t="s">
        <v>43</v>
      </c>
      <c r="L7" s="10" t="s">
        <v>44</v>
      </c>
    </row>
    <row r="8" spans="1:12" ht="13.5" thickBot="1">
      <c r="A8" s="4"/>
      <c r="B8" s="4"/>
      <c r="C8" s="4"/>
      <c r="D8" s="4"/>
      <c r="E8" s="4"/>
      <c r="F8" s="4"/>
      <c r="G8" s="11" t="s">
        <v>8</v>
      </c>
      <c r="H8" s="11" t="s">
        <v>8</v>
      </c>
      <c r="I8" s="11" t="s">
        <v>47</v>
      </c>
      <c r="J8" s="11" t="s">
        <v>8</v>
      </c>
      <c r="K8" s="11" t="s">
        <v>47</v>
      </c>
      <c r="L8" s="11" t="s">
        <v>8</v>
      </c>
    </row>
    <row r="9" spans="1:12" ht="13.5" thickBot="1">
      <c r="A9" s="2">
        <v>1</v>
      </c>
      <c r="B9" s="2">
        <v>2</v>
      </c>
      <c r="C9" s="6">
        <v>3</v>
      </c>
      <c r="D9" s="15">
        <v>4</v>
      </c>
      <c r="E9" s="15"/>
      <c r="F9" s="15"/>
      <c r="G9" s="7">
        <v>5</v>
      </c>
      <c r="H9" s="7">
        <v>6</v>
      </c>
      <c r="I9" s="7">
        <v>7</v>
      </c>
      <c r="J9" s="7">
        <v>8</v>
      </c>
      <c r="K9" s="7">
        <v>9</v>
      </c>
      <c r="L9" s="25">
        <v>10</v>
      </c>
    </row>
    <row r="10" spans="1:12" ht="12.75">
      <c r="A10" s="26"/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27"/>
    </row>
    <row r="11" spans="1:12" ht="40.5">
      <c r="A11" s="288" t="s">
        <v>16</v>
      </c>
      <c r="B11" s="289"/>
      <c r="C11" s="291"/>
      <c r="D11" s="295"/>
      <c r="E11" s="296">
        <v>1</v>
      </c>
      <c r="F11" s="297" t="s">
        <v>66</v>
      </c>
      <c r="G11" s="321">
        <f aca="true" t="shared" si="0" ref="G11:L11">G13+G81</f>
        <v>0</v>
      </c>
      <c r="H11" s="321">
        <f t="shared" si="0"/>
        <v>0</v>
      </c>
      <c r="I11" s="321">
        <f t="shared" si="0"/>
        <v>0</v>
      </c>
      <c r="J11" s="321">
        <f t="shared" si="0"/>
        <v>0</v>
      </c>
      <c r="K11" s="321">
        <f t="shared" si="0"/>
        <v>0</v>
      </c>
      <c r="L11" s="321">
        <f t="shared" si="0"/>
        <v>0</v>
      </c>
    </row>
    <row r="12" spans="1:12" ht="15.75">
      <c r="A12" s="290"/>
      <c r="B12" s="291"/>
      <c r="C12" s="291"/>
      <c r="D12" s="295"/>
      <c r="E12" s="298"/>
      <c r="F12" s="299"/>
      <c r="G12" s="322"/>
      <c r="H12" s="322"/>
      <c r="I12" s="322"/>
      <c r="J12" s="322"/>
      <c r="K12" s="322"/>
      <c r="L12" s="322"/>
    </row>
    <row r="13" spans="1:12" ht="18.75">
      <c r="A13" s="194" t="s">
        <v>39</v>
      </c>
      <c r="B13" s="248" t="s">
        <v>6</v>
      </c>
      <c r="C13" s="251"/>
      <c r="D13" s="252"/>
      <c r="E13" s="207">
        <f>E15+E31+E48+E62</f>
        <v>0</v>
      </c>
      <c r="F13" s="230">
        <f>F15+F31+F48+F62</f>
        <v>0</v>
      </c>
      <c r="G13" s="321">
        <f aca="true" t="shared" si="1" ref="G13:L13">G15+G31+G48+G64</f>
        <v>0</v>
      </c>
      <c r="H13" s="321">
        <f t="shared" si="1"/>
        <v>0</v>
      </c>
      <c r="I13" s="321">
        <f t="shared" si="1"/>
        <v>0</v>
      </c>
      <c r="J13" s="321">
        <f t="shared" si="1"/>
        <v>0</v>
      </c>
      <c r="K13" s="321">
        <f t="shared" si="1"/>
        <v>0</v>
      </c>
      <c r="L13" s="321">
        <f t="shared" si="1"/>
        <v>0</v>
      </c>
    </row>
    <row r="14" spans="1:12" ht="18">
      <c r="A14" s="249" t="s">
        <v>30</v>
      </c>
      <c r="B14" s="248"/>
      <c r="C14" s="251"/>
      <c r="D14" s="252"/>
      <c r="E14" s="259"/>
      <c r="F14" s="260"/>
      <c r="G14" s="322"/>
      <c r="H14" s="322"/>
      <c r="I14" s="322"/>
      <c r="J14" s="322"/>
      <c r="K14" s="322"/>
      <c r="L14" s="322"/>
    </row>
    <row r="15" spans="1:12" ht="76.5">
      <c r="A15" s="179" t="s">
        <v>31</v>
      </c>
      <c r="B15" s="180" t="s">
        <v>6</v>
      </c>
      <c r="C15" s="181" t="s">
        <v>18</v>
      </c>
      <c r="D15" s="182"/>
      <c r="E15" s="203">
        <f>SUM(E16:E29)</f>
        <v>0</v>
      </c>
      <c r="F15" s="203">
        <f>SUM(F16:F29)</f>
        <v>0</v>
      </c>
      <c r="G15" s="323">
        <f aca="true" t="shared" si="2" ref="G15:L15">SUM(G16:G29)</f>
        <v>0</v>
      </c>
      <c r="H15" s="323">
        <f t="shared" si="2"/>
        <v>0</v>
      </c>
      <c r="I15" s="323">
        <f t="shared" si="2"/>
        <v>0</v>
      </c>
      <c r="J15" s="323">
        <f t="shared" si="2"/>
        <v>0</v>
      </c>
      <c r="K15" s="323">
        <f t="shared" si="2"/>
        <v>0</v>
      </c>
      <c r="L15" s="323">
        <f t="shared" si="2"/>
        <v>0</v>
      </c>
    </row>
    <row r="16" spans="1:12" ht="15">
      <c r="A16" s="191" t="s">
        <v>19</v>
      </c>
      <c r="B16" s="274" t="s">
        <v>6</v>
      </c>
      <c r="C16" s="292">
        <v>111</v>
      </c>
      <c r="D16" s="275">
        <v>211</v>
      </c>
      <c r="E16" s="222">
        <f>F16+G16</f>
        <v>0</v>
      </c>
      <c r="F16" s="223"/>
      <c r="G16" s="322">
        <f aca="true" t="shared" si="3" ref="G16:G29">I16+K16</f>
        <v>0</v>
      </c>
      <c r="H16" s="322">
        <f>J16+L16</f>
        <v>0</v>
      </c>
      <c r="I16" s="322"/>
      <c r="J16" s="322"/>
      <c r="K16" s="322"/>
      <c r="L16" s="324"/>
    </row>
    <row r="17" spans="1:12" ht="15">
      <c r="A17" s="191" t="s">
        <v>20</v>
      </c>
      <c r="B17" s="274" t="s">
        <v>6</v>
      </c>
      <c r="C17" s="292">
        <v>112</v>
      </c>
      <c r="D17" s="275">
        <v>212</v>
      </c>
      <c r="E17" s="204">
        <f aca="true" t="shared" si="4" ref="E17:E29">F17+G17</f>
        <v>0</v>
      </c>
      <c r="F17" s="223"/>
      <c r="G17" s="322">
        <f t="shared" si="3"/>
        <v>0</v>
      </c>
      <c r="H17" s="322">
        <f aca="true" t="shared" si="5" ref="H17:H29">J17+L17</f>
        <v>0</v>
      </c>
      <c r="I17" s="322"/>
      <c r="J17" s="322"/>
      <c r="K17" s="322"/>
      <c r="L17" s="324"/>
    </row>
    <row r="18" spans="1:12" ht="15">
      <c r="A18" s="191" t="s">
        <v>21</v>
      </c>
      <c r="B18" s="274" t="s">
        <v>6</v>
      </c>
      <c r="C18" s="292">
        <v>119</v>
      </c>
      <c r="D18" s="275">
        <v>213</v>
      </c>
      <c r="E18" s="204">
        <f t="shared" si="4"/>
        <v>0</v>
      </c>
      <c r="F18" s="223"/>
      <c r="G18" s="322">
        <f t="shared" si="3"/>
        <v>0</v>
      </c>
      <c r="H18" s="322">
        <f t="shared" si="5"/>
        <v>0</v>
      </c>
      <c r="I18" s="322"/>
      <c r="J18" s="322"/>
      <c r="K18" s="322"/>
      <c r="L18" s="324"/>
    </row>
    <row r="19" spans="1:12" ht="15">
      <c r="A19" s="191" t="s">
        <v>22</v>
      </c>
      <c r="B19" s="274" t="s">
        <v>6</v>
      </c>
      <c r="C19" s="292">
        <v>244</v>
      </c>
      <c r="D19" s="275">
        <v>221</v>
      </c>
      <c r="E19" s="204">
        <f t="shared" si="4"/>
        <v>0</v>
      </c>
      <c r="F19" s="223"/>
      <c r="G19" s="322">
        <f t="shared" si="3"/>
        <v>0</v>
      </c>
      <c r="H19" s="322">
        <f t="shared" si="5"/>
        <v>0</v>
      </c>
      <c r="I19" s="322"/>
      <c r="J19" s="322"/>
      <c r="K19" s="322"/>
      <c r="L19" s="324"/>
    </row>
    <row r="20" spans="1:12" ht="15">
      <c r="A20" s="191" t="s">
        <v>34</v>
      </c>
      <c r="B20" s="274" t="s">
        <v>6</v>
      </c>
      <c r="C20" s="292">
        <v>244</v>
      </c>
      <c r="D20" s="275">
        <v>222</v>
      </c>
      <c r="E20" s="204">
        <f t="shared" si="4"/>
        <v>0</v>
      </c>
      <c r="F20" s="223"/>
      <c r="G20" s="322">
        <f t="shared" si="3"/>
        <v>0</v>
      </c>
      <c r="H20" s="322">
        <f t="shared" si="5"/>
        <v>0</v>
      </c>
      <c r="I20" s="322"/>
      <c r="J20" s="322"/>
      <c r="K20" s="322"/>
      <c r="L20" s="324"/>
    </row>
    <row r="21" spans="1:12" ht="15">
      <c r="A21" s="191" t="s">
        <v>23</v>
      </c>
      <c r="B21" s="274" t="s">
        <v>6</v>
      </c>
      <c r="C21" s="292">
        <v>244</v>
      </c>
      <c r="D21" s="275">
        <v>223</v>
      </c>
      <c r="E21" s="204">
        <f t="shared" si="4"/>
        <v>0</v>
      </c>
      <c r="F21" s="223"/>
      <c r="G21" s="322">
        <f t="shared" si="3"/>
        <v>0</v>
      </c>
      <c r="H21" s="322">
        <f t="shared" si="5"/>
        <v>0</v>
      </c>
      <c r="I21" s="322"/>
      <c r="J21" s="322"/>
      <c r="K21" s="322"/>
      <c r="L21" s="324"/>
    </row>
    <row r="22" spans="1:12" ht="15">
      <c r="A22" s="191" t="s">
        <v>24</v>
      </c>
      <c r="B22" s="274" t="s">
        <v>6</v>
      </c>
      <c r="C22" s="292">
        <v>244</v>
      </c>
      <c r="D22" s="275">
        <v>224</v>
      </c>
      <c r="E22" s="204">
        <f t="shared" si="4"/>
        <v>0</v>
      </c>
      <c r="F22" s="223"/>
      <c r="G22" s="322">
        <f t="shared" si="3"/>
        <v>0</v>
      </c>
      <c r="H22" s="322">
        <f t="shared" si="5"/>
        <v>0</v>
      </c>
      <c r="I22" s="322"/>
      <c r="J22" s="322"/>
      <c r="K22" s="322"/>
      <c r="L22" s="324"/>
    </row>
    <row r="23" spans="1:12" ht="15">
      <c r="A23" s="191" t="s">
        <v>25</v>
      </c>
      <c r="B23" s="274" t="s">
        <v>6</v>
      </c>
      <c r="C23" s="292">
        <v>244</v>
      </c>
      <c r="D23" s="275">
        <v>225</v>
      </c>
      <c r="E23" s="204">
        <f t="shared" si="4"/>
        <v>0</v>
      </c>
      <c r="F23" s="223"/>
      <c r="G23" s="322">
        <f t="shared" si="3"/>
        <v>0</v>
      </c>
      <c r="H23" s="322">
        <f t="shared" si="5"/>
        <v>0</v>
      </c>
      <c r="I23" s="322"/>
      <c r="J23" s="322"/>
      <c r="K23" s="322"/>
      <c r="L23" s="324"/>
    </row>
    <row r="24" spans="1:12" ht="15">
      <c r="A24" s="191" t="s">
        <v>26</v>
      </c>
      <c r="B24" s="274" t="s">
        <v>6</v>
      </c>
      <c r="C24" s="292">
        <v>244</v>
      </c>
      <c r="D24" s="275">
        <v>226</v>
      </c>
      <c r="E24" s="204">
        <f t="shared" si="4"/>
        <v>0</v>
      </c>
      <c r="F24" s="223"/>
      <c r="G24" s="322">
        <f t="shared" si="3"/>
        <v>0</v>
      </c>
      <c r="H24" s="322">
        <f t="shared" si="5"/>
        <v>0</v>
      </c>
      <c r="I24" s="322"/>
      <c r="J24" s="322"/>
      <c r="K24" s="322"/>
      <c r="L24" s="324"/>
    </row>
    <row r="25" spans="1:12" ht="15">
      <c r="A25" s="349" t="s">
        <v>67</v>
      </c>
      <c r="B25" s="274" t="s">
        <v>6</v>
      </c>
      <c r="C25" s="292">
        <v>851</v>
      </c>
      <c r="D25" s="275">
        <v>290</v>
      </c>
      <c r="E25" s="204">
        <f t="shared" si="4"/>
        <v>0</v>
      </c>
      <c r="F25" s="223"/>
      <c r="G25" s="322">
        <f t="shared" si="3"/>
        <v>0</v>
      </c>
      <c r="H25" s="322">
        <f t="shared" si="5"/>
        <v>0</v>
      </c>
      <c r="I25" s="322"/>
      <c r="J25" s="322"/>
      <c r="K25" s="322"/>
      <c r="L25" s="324"/>
    </row>
    <row r="26" spans="1:12" ht="15">
      <c r="A26" s="349" t="s">
        <v>68</v>
      </c>
      <c r="B26" s="274" t="s">
        <v>6</v>
      </c>
      <c r="C26" s="292">
        <v>852</v>
      </c>
      <c r="D26" s="275">
        <v>290</v>
      </c>
      <c r="E26" s="204">
        <f t="shared" si="4"/>
        <v>0</v>
      </c>
      <c r="F26" s="223"/>
      <c r="G26" s="322">
        <f>I26+K26</f>
        <v>0</v>
      </c>
      <c r="H26" s="322">
        <f>J26+L26</f>
        <v>0</v>
      </c>
      <c r="I26" s="322"/>
      <c r="J26" s="322"/>
      <c r="K26" s="322"/>
      <c r="L26" s="324"/>
    </row>
    <row r="27" spans="1:12" ht="15">
      <c r="A27" s="349" t="s">
        <v>69</v>
      </c>
      <c r="B27" s="274" t="s">
        <v>6</v>
      </c>
      <c r="C27" s="292">
        <v>853</v>
      </c>
      <c r="D27" s="275">
        <v>290</v>
      </c>
      <c r="E27" s="204">
        <f t="shared" si="4"/>
        <v>0</v>
      </c>
      <c r="F27" s="223"/>
      <c r="G27" s="322">
        <f>I27+K27</f>
        <v>0</v>
      </c>
      <c r="H27" s="322">
        <f>J27+L27</f>
        <v>0</v>
      </c>
      <c r="I27" s="322"/>
      <c r="J27" s="322"/>
      <c r="K27" s="322"/>
      <c r="L27" s="324"/>
    </row>
    <row r="28" spans="1:12" ht="15">
      <c r="A28" s="191" t="s">
        <v>27</v>
      </c>
      <c r="B28" s="274" t="s">
        <v>6</v>
      </c>
      <c r="C28" s="292">
        <v>244</v>
      </c>
      <c r="D28" s="275">
        <v>310</v>
      </c>
      <c r="E28" s="204">
        <f t="shared" si="4"/>
        <v>0</v>
      </c>
      <c r="F28" s="223"/>
      <c r="G28" s="322">
        <f t="shared" si="3"/>
        <v>0</v>
      </c>
      <c r="H28" s="322">
        <f t="shared" si="5"/>
        <v>0</v>
      </c>
      <c r="I28" s="322"/>
      <c r="J28" s="322"/>
      <c r="K28" s="322"/>
      <c r="L28" s="324"/>
    </row>
    <row r="29" spans="1:12" ht="15">
      <c r="A29" s="191" t="s">
        <v>28</v>
      </c>
      <c r="B29" s="274" t="s">
        <v>6</v>
      </c>
      <c r="C29" s="292">
        <v>244</v>
      </c>
      <c r="D29" s="275">
        <v>340</v>
      </c>
      <c r="E29" s="204">
        <f t="shared" si="4"/>
        <v>0</v>
      </c>
      <c r="F29" s="223"/>
      <c r="G29" s="322">
        <f t="shared" si="3"/>
        <v>0</v>
      </c>
      <c r="H29" s="322">
        <f t="shared" si="5"/>
        <v>0</v>
      </c>
      <c r="I29" s="322"/>
      <c r="J29" s="322"/>
      <c r="K29" s="322"/>
      <c r="L29" s="324"/>
    </row>
    <row r="30" spans="1:12" ht="15">
      <c r="A30" s="191"/>
      <c r="B30" s="192"/>
      <c r="C30" s="21"/>
      <c r="D30" s="193"/>
      <c r="E30" s="228"/>
      <c r="F30" s="227"/>
      <c r="G30" s="322"/>
      <c r="H30" s="322"/>
      <c r="I30" s="322"/>
      <c r="J30" s="322"/>
      <c r="K30" s="322"/>
      <c r="L30" s="322"/>
    </row>
    <row r="31" spans="1:12" ht="18.75">
      <c r="A31" s="287" t="s">
        <v>33</v>
      </c>
      <c r="B31" s="180" t="s">
        <v>6</v>
      </c>
      <c r="C31" s="246" t="s">
        <v>32</v>
      </c>
      <c r="D31" s="182"/>
      <c r="E31" s="203">
        <f>SUM(E32:E46)</f>
        <v>0</v>
      </c>
      <c r="F31" s="203">
        <f>SUM(F32:F46)</f>
        <v>0</v>
      </c>
      <c r="G31" s="323">
        <f aca="true" t="shared" si="6" ref="G31:L31">SUM(G32:G46)</f>
        <v>0</v>
      </c>
      <c r="H31" s="323">
        <f t="shared" si="6"/>
        <v>0</v>
      </c>
      <c r="I31" s="323">
        <f t="shared" si="6"/>
        <v>0</v>
      </c>
      <c r="J31" s="323">
        <f t="shared" si="6"/>
        <v>0</v>
      </c>
      <c r="K31" s="323">
        <f t="shared" si="6"/>
        <v>0</v>
      </c>
      <c r="L31" s="323">
        <f t="shared" si="6"/>
        <v>0</v>
      </c>
    </row>
    <row r="32" spans="1:12" ht="15">
      <c r="A32" s="186" t="s">
        <v>19</v>
      </c>
      <c r="B32" s="274" t="s">
        <v>6</v>
      </c>
      <c r="C32" s="293">
        <v>111</v>
      </c>
      <c r="D32" s="212">
        <v>211</v>
      </c>
      <c r="E32" s="204">
        <f aca="true" t="shared" si="7" ref="E32:E46">F32+G32</f>
        <v>0</v>
      </c>
      <c r="F32" s="226"/>
      <c r="G32" s="322">
        <f aca="true" t="shared" si="8" ref="G32:G46">I32+K32</f>
        <v>0</v>
      </c>
      <c r="H32" s="322">
        <f>J32+L32</f>
        <v>0</v>
      </c>
      <c r="I32" s="322"/>
      <c r="J32" s="322"/>
      <c r="K32" s="322"/>
      <c r="L32" s="322"/>
    </row>
    <row r="33" spans="1:12" ht="15">
      <c r="A33" s="186" t="s">
        <v>20</v>
      </c>
      <c r="B33" s="274" t="s">
        <v>6</v>
      </c>
      <c r="C33" s="293">
        <v>112</v>
      </c>
      <c r="D33" s="212">
        <v>212</v>
      </c>
      <c r="E33" s="204">
        <f t="shared" si="7"/>
        <v>0</v>
      </c>
      <c r="F33" s="226"/>
      <c r="G33" s="322">
        <f t="shared" si="8"/>
        <v>0</v>
      </c>
      <c r="H33" s="322">
        <f>J33+L33</f>
        <v>0</v>
      </c>
      <c r="I33" s="322"/>
      <c r="J33" s="322"/>
      <c r="K33" s="322"/>
      <c r="L33" s="322"/>
    </row>
    <row r="34" spans="1:12" ht="15">
      <c r="A34" s="186" t="s">
        <v>21</v>
      </c>
      <c r="B34" s="274" t="s">
        <v>6</v>
      </c>
      <c r="C34" s="293">
        <v>119</v>
      </c>
      <c r="D34" s="212">
        <v>213</v>
      </c>
      <c r="E34" s="204">
        <f t="shared" si="7"/>
        <v>0</v>
      </c>
      <c r="F34" s="226"/>
      <c r="G34" s="322">
        <f t="shared" si="8"/>
        <v>0</v>
      </c>
      <c r="H34" s="322">
        <f>J34+L34</f>
        <v>0</v>
      </c>
      <c r="I34" s="322"/>
      <c r="J34" s="322"/>
      <c r="K34" s="322"/>
      <c r="L34" s="322"/>
    </row>
    <row r="35" spans="1:12" ht="15">
      <c r="A35" s="186" t="s">
        <v>22</v>
      </c>
      <c r="B35" s="274" t="s">
        <v>6</v>
      </c>
      <c r="C35" s="293">
        <v>244</v>
      </c>
      <c r="D35" s="212">
        <v>221</v>
      </c>
      <c r="E35" s="204">
        <f t="shared" si="7"/>
        <v>0</v>
      </c>
      <c r="F35" s="226"/>
      <c r="G35" s="322">
        <f t="shared" si="8"/>
        <v>0</v>
      </c>
      <c r="H35" s="322">
        <f aca="true" t="shared" si="9" ref="H35:H46">J35+L35</f>
        <v>0</v>
      </c>
      <c r="I35" s="322"/>
      <c r="J35" s="322"/>
      <c r="K35" s="322"/>
      <c r="L35" s="322"/>
    </row>
    <row r="36" spans="1:12" ht="15">
      <c r="A36" s="186" t="s">
        <v>34</v>
      </c>
      <c r="B36" s="274" t="s">
        <v>6</v>
      </c>
      <c r="C36" s="293">
        <v>244</v>
      </c>
      <c r="D36" s="212">
        <v>222</v>
      </c>
      <c r="E36" s="204">
        <f t="shared" si="7"/>
        <v>0</v>
      </c>
      <c r="F36" s="226"/>
      <c r="G36" s="322">
        <f t="shared" si="8"/>
        <v>0</v>
      </c>
      <c r="H36" s="322">
        <f t="shared" si="9"/>
        <v>0</v>
      </c>
      <c r="I36" s="322"/>
      <c r="J36" s="322"/>
      <c r="K36" s="322"/>
      <c r="L36" s="322"/>
    </row>
    <row r="37" spans="1:12" ht="15">
      <c r="A37" s="186" t="s">
        <v>23</v>
      </c>
      <c r="B37" s="274" t="s">
        <v>6</v>
      </c>
      <c r="C37" s="293">
        <v>244</v>
      </c>
      <c r="D37" s="212">
        <v>223</v>
      </c>
      <c r="E37" s="204">
        <f t="shared" si="7"/>
        <v>0</v>
      </c>
      <c r="F37" s="226"/>
      <c r="G37" s="322">
        <f t="shared" si="8"/>
        <v>0</v>
      </c>
      <c r="H37" s="322">
        <f t="shared" si="9"/>
        <v>0</v>
      </c>
      <c r="I37" s="322"/>
      <c r="J37" s="322"/>
      <c r="K37" s="322"/>
      <c r="L37" s="322"/>
    </row>
    <row r="38" spans="1:12" ht="30">
      <c r="A38" s="186" t="s">
        <v>24</v>
      </c>
      <c r="B38" s="274" t="s">
        <v>6</v>
      </c>
      <c r="C38" s="293">
        <v>244</v>
      </c>
      <c r="D38" s="212">
        <v>224</v>
      </c>
      <c r="E38" s="204">
        <f t="shared" si="7"/>
        <v>0</v>
      </c>
      <c r="F38" s="226"/>
      <c r="G38" s="322">
        <f t="shared" si="8"/>
        <v>0</v>
      </c>
      <c r="H38" s="322">
        <f t="shared" si="9"/>
        <v>0</v>
      </c>
      <c r="I38" s="322"/>
      <c r="J38" s="322"/>
      <c r="K38" s="322"/>
      <c r="L38" s="322"/>
    </row>
    <row r="39" spans="1:12" ht="30">
      <c r="A39" s="186" t="s">
        <v>25</v>
      </c>
      <c r="B39" s="274" t="s">
        <v>6</v>
      </c>
      <c r="C39" s="293">
        <v>244</v>
      </c>
      <c r="D39" s="212">
        <v>225</v>
      </c>
      <c r="E39" s="204">
        <f t="shared" si="7"/>
        <v>0</v>
      </c>
      <c r="F39" s="226"/>
      <c r="G39" s="322">
        <f t="shared" si="8"/>
        <v>0</v>
      </c>
      <c r="H39" s="322">
        <f t="shared" si="9"/>
        <v>0</v>
      </c>
      <c r="I39" s="322"/>
      <c r="J39" s="322"/>
      <c r="K39" s="322"/>
      <c r="L39" s="322"/>
    </row>
    <row r="40" spans="1:12" ht="15">
      <c r="A40" s="186" t="s">
        <v>26</v>
      </c>
      <c r="B40" s="274" t="s">
        <v>6</v>
      </c>
      <c r="C40" s="293">
        <v>244</v>
      </c>
      <c r="D40" s="212">
        <v>226</v>
      </c>
      <c r="E40" s="204">
        <f t="shared" si="7"/>
        <v>0</v>
      </c>
      <c r="F40" s="226"/>
      <c r="G40" s="322">
        <f t="shared" si="8"/>
        <v>0</v>
      </c>
      <c r="H40" s="322">
        <f t="shared" si="9"/>
        <v>0</v>
      </c>
      <c r="I40" s="322"/>
      <c r="J40" s="322"/>
      <c r="K40" s="322"/>
      <c r="L40" s="322"/>
    </row>
    <row r="41" spans="1:12" ht="15">
      <c r="A41" s="186" t="s">
        <v>56</v>
      </c>
      <c r="B41" s="274" t="s">
        <v>6</v>
      </c>
      <c r="C41" s="294" t="s">
        <v>64</v>
      </c>
      <c r="D41" s="214">
        <v>262</v>
      </c>
      <c r="E41" s="204">
        <f t="shared" si="7"/>
        <v>0</v>
      </c>
      <c r="F41" s="226"/>
      <c r="G41" s="322">
        <f t="shared" si="8"/>
        <v>0</v>
      </c>
      <c r="H41" s="322">
        <f t="shared" si="9"/>
        <v>0</v>
      </c>
      <c r="I41" s="322"/>
      <c r="J41" s="322"/>
      <c r="K41" s="322"/>
      <c r="L41" s="322"/>
    </row>
    <row r="42" spans="1:12" ht="15">
      <c r="A42" s="349" t="s">
        <v>67</v>
      </c>
      <c r="B42" s="274" t="s">
        <v>6</v>
      </c>
      <c r="C42" s="293">
        <v>851</v>
      </c>
      <c r="D42" s="185">
        <v>290</v>
      </c>
      <c r="E42" s="204">
        <f t="shared" si="7"/>
        <v>0</v>
      </c>
      <c r="F42" s="223"/>
      <c r="G42" s="322">
        <f>I42+K42</f>
        <v>0</v>
      </c>
      <c r="H42" s="322">
        <f>J42+L42</f>
        <v>0</v>
      </c>
      <c r="I42" s="322"/>
      <c r="J42" s="322"/>
      <c r="K42" s="322"/>
      <c r="L42" s="322"/>
    </row>
    <row r="43" spans="1:12" ht="15">
      <c r="A43" s="349" t="s">
        <v>68</v>
      </c>
      <c r="B43" s="274" t="s">
        <v>6</v>
      </c>
      <c r="C43" s="293">
        <v>852</v>
      </c>
      <c r="D43" s="185">
        <v>290</v>
      </c>
      <c r="E43" s="204">
        <f t="shared" si="7"/>
        <v>0</v>
      </c>
      <c r="F43" s="223"/>
      <c r="G43" s="322">
        <f>I43+K43</f>
        <v>0</v>
      </c>
      <c r="H43" s="322">
        <f>J43+L43</f>
        <v>0</v>
      </c>
      <c r="I43" s="322"/>
      <c r="J43" s="322"/>
      <c r="K43" s="322"/>
      <c r="L43" s="322"/>
    </row>
    <row r="44" spans="1:12" ht="15">
      <c r="A44" s="349" t="s">
        <v>69</v>
      </c>
      <c r="B44" s="274" t="s">
        <v>6</v>
      </c>
      <c r="C44" s="293">
        <v>853</v>
      </c>
      <c r="D44" s="185">
        <v>290</v>
      </c>
      <c r="E44" s="204">
        <f t="shared" si="7"/>
        <v>0</v>
      </c>
      <c r="F44" s="223"/>
      <c r="G44" s="322">
        <f t="shared" si="8"/>
        <v>0</v>
      </c>
      <c r="H44" s="322">
        <f t="shared" si="9"/>
        <v>0</v>
      </c>
      <c r="I44" s="322"/>
      <c r="J44" s="322"/>
      <c r="K44" s="322"/>
      <c r="L44" s="322"/>
    </row>
    <row r="45" spans="1:12" ht="30">
      <c r="A45" s="186" t="s">
        <v>27</v>
      </c>
      <c r="B45" s="274" t="s">
        <v>6</v>
      </c>
      <c r="C45" s="293">
        <v>244</v>
      </c>
      <c r="D45" s="185">
        <v>310</v>
      </c>
      <c r="E45" s="204">
        <f t="shared" si="7"/>
        <v>0</v>
      </c>
      <c r="F45" s="223"/>
      <c r="G45" s="322">
        <f t="shared" si="8"/>
        <v>0</v>
      </c>
      <c r="H45" s="322">
        <f t="shared" si="9"/>
        <v>0</v>
      </c>
      <c r="I45" s="322"/>
      <c r="J45" s="322"/>
      <c r="K45" s="322"/>
      <c r="L45" s="322"/>
    </row>
    <row r="46" spans="1:12" ht="30">
      <c r="A46" s="186" t="s">
        <v>28</v>
      </c>
      <c r="B46" s="274" t="s">
        <v>6</v>
      </c>
      <c r="C46" s="293">
        <v>244</v>
      </c>
      <c r="D46" s="185">
        <v>340</v>
      </c>
      <c r="E46" s="204">
        <f t="shared" si="7"/>
        <v>0</v>
      </c>
      <c r="F46" s="223"/>
      <c r="G46" s="322">
        <f t="shared" si="8"/>
        <v>0</v>
      </c>
      <c r="H46" s="322">
        <f t="shared" si="9"/>
        <v>0</v>
      </c>
      <c r="I46" s="322"/>
      <c r="J46" s="322"/>
      <c r="K46" s="322"/>
      <c r="L46" s="322"/>
    </row>
    <row r="47" spans="1:12" ht="14.25">
      <c r="A47" s="187"/>
      <c r="B47" s="187"/>
      <c r="C47" s="138"/>
      <c r="D47" s="187"/>
      <c r="E47" s="224"/>
      <c r="F47" s="225"/>
      <c r="G47" s="322"/>
      <c r="H47" s="322"/>
      <c r="I47" s="322"/>
      <c r="J47" s="322"/>
      <c r="K47" s="322"/>
      <c r="L47" s="322"/>
    </row>
    <row r="48" spans="1:12" ht="76.5">
      <c r="A48" s="179" t="s">
        <v>35</v>
      </c>
      <c r="B48" s="180" t="s">
        <v>6</v>
      </c>
      <c r="C48" s="246" t="s">
        <v>36</v>
      </c>
      <c r="D48" s="182"/>
      <c r="E48" s="203">
        <f>SUM(E49:E62)</f>
        <v>0</v>
      </c>
      <c r="F48" s="203">
        <f>SUM(F49:F62)</f>
        <v>0</v>
      </c>
      <c r="G48" s="323">
        <f aca="true" t="shared" si="10" ref="G48:L48">SUM(G49:G62)</f>
        <v>0</v>
      </c>
      <c r="H48" s="323">
        <f t="shared" si="10"/>
        <v>0</v>
      </c>
      <c r="I48" s="323">
        <f t="shared" si="10"/>
        <v>0</v>
      </c>
      <c r="J48" s="323">
        <f t="shared" si="10"/>
        <v>0</v>
      </c>
      <c r="K48" s="323">
        <f t="shared" si="10"/>
        <v>0</v>
      </c>
      <c r="L48" s="323">
        <f t="shared" si="10"/>
        <v>0</v>
      </c>
    </row>
    <row r="49" spans="1:12" ht="15">
      <c r="A49" s="191" t="s">
        <v>19</v>
      </c>
      <c r="B49" s="274" t="s">
        <v>6</v>
      </c>
      <c r="C49" s="292">
        <v>111</v>
      </c>
      <c r="D49" s="275">
        <v>211</v>
      </c>
      <c r="E49" s="279">
        <f>F49+G49</f>
        <v>0</v>
      </c>
      <c r="F49" s="260"/>
      <c r="G49" s="322">
        <f aca="true" t="shared" si="11" ref="G49:G62">I49+K49</f>
        <v>0</v>
      </c>
      <c r="H49" s="322">
        <f>J49+L49</f>
        <v>0</v>
      </c>
      <c r="I49" s="322"/>
      <c r="J49" s="322"/>
      <c r="K49" s="322"/>
      <c r="L49" s="322"/>
    </row>
    <row r="50" spans="1:12" ht="15.75">
      <c r="A50" s="191" t="s">
        <v>20</v>
      </c>
      <c r="B50" s="274" t="s">
        <v>6</v>
      </c>
      <c r="C50" s="292">
        <v>112</v>
      </c>
      <c r="D50" s="275">
        <v>212</v>
      </c>
      <c r="E50" s="279">
        <f aca="true" t="shared" si="12" ref="E50:E62">F50+G50</f>
        <v>0</v>
      </c>
      <c r="F50" s="203"/>
      <c r="G50" s="322">
        <f t="shared" si="11"/>
        <v>0</v>
      </c>
      <c r="H50" s="322">
        <f aca="true" t="shared" si="13" ref="H50:H62">J50+L50</f>
        <v>0</v>
      </c>
      <c r="I50" s="322"/>
      <c r="J50" s="322"/>
      <c r="K50" s="322"/>
      <c r="L50" s="322"/>
    </row>
    <row r="51" spans="1:12" ht="15">
      <c r="A51" s="191" t="s">
        <v>21</v>
      </c>
      <c r="B51" s="274" t="s">
        <v>6</v>
      </c>
      <c r="C51" s="292">
        <v>119</v>
      </c>
      <c r="D51" s="275">
        <v>213</v>
      </c>
      <c r="E51" s="279">
        <f t="shared" si="12"/>
        <v>0</v>
      </c>
      <c r="F51" s="227"/>
      <c r="G51" s="322">
        <f t="shared" si="11"/>
        <v>0</v>
      </c>
      <c r="H51" s="322">
        <f t="shared" si="13"/>
        <v>0</v>
      </c>
      <c r="I51" s="322"/>
      <c r="J51" s="322"/>
      <c r="K51" s="322"/>
      <c r="L51" s="322"/>
    </row>
    <row r="52" spans="1:12" ht="15">
      <c r="A52" s="191" t="s">
        <v>22</v>
      </c>
      <c r="B52" s="274" t="s">
        <v>6</v>
      </c>
      <c r="C52" s="292">
        <v>244</v>
      </c>
      <c r="D52" s="275">
        <v>221</v>
      </c>
      <c r="E52" s="279">
        <f t="shared" si="12"/>
        <v>0</v>
      </c>
      <c r="F52" s="227"/>
      <c r="G52" s="322">
        <f t="shared" si="11"/>
        <v>0</v>
      </c>
      <c r="H52" s="322">
        <f t="shared" si="13"/>
        <v>0</v>
      </c>
      <c r="I52" s="322"/>
      <c r="J52" s="322"/>
      <c r="K52" s="322"/>
      <c r="L52" s="322"/>
    </row>
    <row r="53" spans="1:12" ht="15">
      <c r="A53" s="191" t="s">
        <v>34</v>
      </c>
      <c r="B53" s="274" t="s">
        <v>6</v>
      </c>
      <c r="C53" s="292">
        <v>244</v>
      </c>
      <c r="D53" s="275">
        <v>222</v>
      </c>
      <c r="E53" s="279">
        <f t="shared" si="12"/>
        <v>0</v>
      </c>
      <c r="F53" s="227"/>
      <c r="G53" s="322">
        <f t="shared" si="11"/>
        <v>0</v>
      </c>
      <c r="H53" s="322">
        <f t="shared" si="13"/>
        <v>0</v>
      </c>
      <c r="I53" s="322"/>
      <c r="J53" s="322"/>
      <c r="K53" s="322"/>
      <c r="L53" s="322"/>
    </row>
    <row r="54" spans="1:12" ht="15">
      <c r="A54" s="191" t="s">
        <v>23</v>
      </c>
      <c r="B54" s="274" t="s">
        <v>6</v>
      </c>
      <c r="C54" s="292">
        <v>244</v>
      </c>
      <c r="D54" s="275">
        <v>223</v>
      </c>
      <c r="E54" s="279">
        <f t="shared" si="12"/>
        <v>0</v>
      </c>
      <c r="F54" s="260"/>
      <c r="G54" s="322">
        <f t="shared" si="11"/>
        <v>0</v>
      </c>
      <c r="H54" s="322">
        <f t="shared" si="13"/>
        <v>0</v>
      </c>
      <c r="I54" s="322"/>
      <c r="J54" s="322"/>
      <c r="K54" s="322"/>
      <c r="L54" s="322"/>
    </row>
    <row r="55" spans="1:12" ht="15">
      <c r="A55" s="191" t="s">
        <v>24</v>
      </c>
      <c r="B55" s="274" t="s">
        <v>6</v>
      </c>
      <c r="C55" s="292">
        <v>244</v>
      </c>
      <c r="D55" s="275">
        <v>224</v>
      </c>
      <c r="E55" s="279">
        <f t="shared" si="12"/>
        <v>0</v>
      </c>
      <c r="F55" s="227"/>
      <c r="G55" s="322">
        <f t="shared" si="11"/>
        <v>0</v>
      </c>
      <c r="H55" s="322">
        <f t="shared" si="13"/>
        <v>0</v>
      </c>
      <c r="I55" s="322"/>
      <c r="J55" s="322"/>
      <c r="K55" s="322"/>
      <c r="L55" s="322"/>
    </row>
    <row r="56" spans="1:12" ht="15">
      <c r="A56" s="191" t="s">
        <v>25</v>
      </c>
      <c r="B56" s="274" t="s">
        <v>6</v>
      </c>
      <c r="C56" s="292">
        <v>244</v>
      </c>
      <c r="D56" s="275">
        <v>225</v>
      </c>
      <c r="E56" s="279">
        <f t="shared" si="12"/>
        <v>0</v>
      </c>
      <c r="F56" s="227"/>
      <c r="G56" s="322">
        <f t="shared" si="11"/>
        <v>0</v>
      </c>
      <c r="H56" s="322">
        <f t="shared" si="13"/>
        <v>0</v>
      </c>
      <c r="I56" s="322"/>
      <c r="J56" s="322"/>
      <c r="K56" s="322"/>
      <c r="L56" s="322"/>
    </row>
    <row r="57" spans="1:12" ht="15">
      <c r="A57" s="191" t="s">
        <v>26</v>
      </c>
      <c r="B57" s="274" t="s">
        <v>6</v>
      </c>
      <c r="C57" s="292">
        <v>244</v>
      </c>
      <c r="D57" s="275">
        <v>226</v>
      </c>
      <c r="E57" s="279">
        <f t="shared" si="12"/>
        <v>0</v>
      </c>
      <c r="F57" s="227"/>
      <c r="G57" s="322">
        <f t="shared" si="11"/>
        <v>0</v>
      </c>
      <c r="H57" s="322">
        <f t="shared" si="13"/>
        <v>0</v>
      </c>
      <c r="I57" s="322"/>
      <c r="J57" s="322"/>
      <c r="K57" s="322"/>
      <c r="L57" s="322"/>
    </row>
    <row r="58" spans="1:12" ht="15">
      <c r="A58" s="349" t="s">
        <v>67</v>
      </c>
      <c r="B58" s="274" t="s">
        <v>6</v>
      </c>
      <c r="C58" s="292">
        <v>851</v>
      </c>
      <c r="D58" s="275">
        <v>290</v>
      </c>
      <c r="E58" s="279">
        <f t="shared" si="12"/>
        <v>0</v>
      </c>
      <c r="F58" s="227"/>
      <c r="G58" s="322">
        <f t="shared" si="11"/>
        <v>0</v>
      </c>
      <c r="H58" s="322">
        <f t="shared" si="13"/>
        <v>0</v>
      </c>
      <c r="I58" s="322"/>
      <c r="J58" s="322"/>
      <c r="K58" s="322"/>
      <c r="L58" s="322"/>
    </row>
    <row r="59" spans="1:12" ht="15">
      <c r="A59" s="349" t="s">
        <v>68</v>
      </c>
      <c r="B59" s="274" t="s">
        <v>6</v>
      </c>
      <c r="C59" s="292">
        <v>852</v>
      </c>
      <c r="D59" s="275">
        <v>290</v>
      </c>
      <c r="E59" s="279">
        <f t="shared" si="12"/>
        <v>0</v>
      </c>
      <c r="F59" s="227"/>
      <c r="G59" s="322">
        <f>I59+K59</f>
        <v>0</v>
      </c>
      <c r="H59" s="322">
        <f>J59+L59</f>
        <v>0</v>
      </c>
      <c r="I59" s="322"/>
      <c r="J59" s="322"/>
      <c r="K59" s="322"/>
      <c r="L59" s="322"/>
    </row>
    <row r="60" spans="1:12" ht="15">
      <c r="A60" s="349" t="s">
        <v>69</v>
      </c>
      <c r="B60" s="274" t="s">
        <v>6</v>
      </c>
      <c r="C60" s="292">
        <v>853</v>
      </c>
      <c r="D60" s="275">
        <v>290</v>
      </c>
      <c r="E60" s="279">
        <f t="shared" si="12"/>
        <v>0</v>
      </c>
      <c r="F60" s="227"/>
      <c r="G60" s="322">
        <f>I60+K60</f>
        <v>0</v>
      </c>
      <c r="H60" s="322">
        <f>J60+L60</f>
        <v>0</v>
      </c>
      <c r="I60" s="322"/>
      <c r="J60" s="322"/>
      <c r="K60" s="322"/>
      <c r="L60" s="322"/>
    </row>
    <row r="61" spans="1:12" ht="15">
      <c r="A61" s="191" t="s">
        <v>27</v>
      </c>
      <c r="B61" s="274" t="s">
        <v>6</v>
      </c>
      <c r="C61" s="292">
        <v>244</v>
      </c>
      <c r="D61" s="275">
        <v>310</v>
      </c>
      <c r="E61" s="279">
        <f t="shared" si="12"/>
        <v>0</v>
      </c>
      <c r="F61" s="227"/>
      <c r="G61" s="322">
        <f t="shared" si="11"/>
        <v>0</v>
      </c>
      <c r="H61" s="322">
        <f t="shared" si="13"/>
        <v>0</v>
      </c>
      <c r="I61" s="322"/>
      <c r="J61" s="322"/>
      <c r="K61" s="322"/>
      <c r="L61" s="322"/>
    </row>
    <row r="62" spans="1:12" ht="15">
      <c r="A62" s="191" t="s">
        <v>28</v>
      </c>
      <c r="B62" s="274" t="s">
        <v>6</v>
      </c>
      <c r="C62" s="292">
        <v>244</v>
      </c>
      <c r="D62" s="275">
        <v>340</v>
      </c>
      <c r="E62" s="279">
        <f t="shared" si="12"/>
        <v>0</v>
      </c>
      <c r="F62" s="227"/>
      <c r="G62" s="322">
        <f t="shared" si="11"/>
        <v>0</v>
      </c>
      <c r="H62" s="322">
        <f t="shared" si="13"/>
        <v>0</v>
      </c>
      <c r="I62" s="322"/>
      <c r="J62" s="322"/>
      <c r="K62" s="322"/>
      <c r="L62" s="322"/>
    </row>
    <row r="63" spans="1:12" ht="15">
      <c r="A63" s="191"/>
      <c r="B63" s="192"/>
      <c r="C63" s="21"/>
      <c r="D63" s="193"/>
      <c r="E63" s="228"/>
      <c r="F63" s="227"/>
      <c r="G63" s="322"/>
      <c r="H63" s="322"/>
      <c r="I63" s="322"/>
      <c r="J63" s="322"/>
      <c r="K63" s="322"/>
      <c r="L63" s="322"/>
    </row>
    <row r="64" spans="1:12" ht="31.5">
      <c r="A64" s="179" t="s">
        <v>37</v>
      </c>
      <c r="B64" s="180" t="s">
        <v>6</v>
      </c>
      <c r="C64" s="246" t="s">
        <v>38</v>
      </c>
      <c r="D64" s="182"/>
      <c r="E64" s="203">
        <f>SUM(E65:E79)</f>
        <v>0</v>
      </c>
      <c r="F64" s="203">
        <f>SUM(F65:F79)</f>
        <v>0</v>
      </c>
      <c r="G64" s="323">
        <f aca="true" t="shared" si="14" ref="G64:L64">SUM(G65:G79)</f>
        <v>0</v>
      </c>
      <c r="H64" s="323">
        <f t="shared" si="14"/>
        <v>0</v>
      </c>
      <c r="I64" s="323">
        <f t="shared" si="14"/>
        <v>0</v>
      </c>
      <c r="J64" s="323">
        <f t="shared" si="14"/>
        <v>0</v>
      </c>
      <c r="K64" s="323">
        <f t="shared" si="14"/>
        <v>0</v>
      </c>
      <c r="L64" s="323">
        <f t="shared" si="14"/>
        <v>0</v>
      </c>
    </row>
    <row r="65" spans="1:12" ht="15">
      <c r="A65" s="186" t="s">
        <v>19</v>
      </c>
      <c r="B65" s="274" t="s">
        <v>6</v>
      </c>
      <c r="C65" s="293">
        <v>111</v>
      </c>
      <c r="D65" s="212">
        <v>211</v>
      </c>
      <c r="E65" s="279">
        <f aca="true" t="shared" si="15" ref="E65:E79">F65+G65</f>
        <v>0</v>
      </c>
      <c r="F65" s="227"/>
      <c r="G65" s="322">
        <f>I65+K65</f>
        <v>0</v>
      </c>
      <c r="H65" s="322">
        <f aca="true" t="shared" si="16" ref="H65:H79">J65+L65</f>
        <v>0</v>
      </c>
      <c r="I65" s="322"/>
      <c r="J65" s="322"/>
      <c r="K65" s="322"/>
      <c r="L65" s="322"/>
    </row>
    <row r="66" spans="1:12" ht="15">
      <c r="A66" s="186" t="s">
        <v>20</v>
      </c>
      <c r="B66" s="274" t="s">
        <v>6</v>
      </c>
      <c r="C66" s="293">
        <v>112</v>
      </c>
      <c r="D66" s="212">
        <v>212</v>
      </c>
      <c r="E66" s="279">
        <f t="shared" si="15"/>
        <v>0</v>
      </c>
      <c r="F66" s="227"/>
      <c r="G66" s="322">
        <f aca="true" t="shared" si="17" ref="G66:G79">I66+K66</f>
        <v>0</v>
      </c>
      <c r="H66" s="322">
        <f t="shared" si="16"/>
        <v>0</v>
      </c>
      <c r="I66" s="322"/>
      <c r="J66" s="322"/>
      <c r="K66" s="322"/>
      <c r="L66" s="322"/>
    </row>
    <row r="67" spans="1:12" ht="15">
      <c r="A67" s="186" t="s">
        <v>21</v>
      </c>
      <c r="B67" s="274" t="s">
        <v>6</v>
      </c>
      <c r="C67" s="293">
        <v>119</v>
      </c>
      <c r="D67" s="212">
        <v>213</v>
      </c>
      <c r="E67" s="279">
        <f t="shared" si="15"/>
        <v>0</v>
      </c>
      <c r="F67" s="227"/>
      <c r="G67" s="322">
        <f t="shared" si="17"/>
        <v>0</v>
      </c>
      <c r="H67" s="322">
        <f t="shared" si="16"/>
        <v>0</v>
      </c>
      <c r="I67" s="322"/>
      <c r="J67" s="322"/>
      <c r="K67" s="322"/>
      <c r="L67" s="322"/>
    </row>
    <row r="68" spans="1:12" ht="15">
      <c r="A68" s="186" t="s">
        <v>22</v>
      </c>
      <c r="B68" s="274" t="s">
        <v>6</v>
      </c>
      <c r="C68" s="293">
        <v>244</v>
      </c>
      <c r="D68" s="212">
        <v>221</v>
      </c>
      <c r="E68" s="279">
        <f t="shared" si="15"/>
        <v>0</v>
      </c>
      <c r="F68" s="227"/>
      <c r="G68" s="322">
        <f t="shared" si="17"/>
        <v>0</v>
      </c>
      <c r="H68" s="322">
        <f t="shared" si="16"/>
        <v>0</v>
      </c>
      <c r="I68" s="322"/>
      <c r="J68" s="322"/>
      <c r="K68" s="322"/>
      <c r="L68" s="322"/>
    </row>
    <row r="69" spans="1:12" ht="15">
      <c r="A69" s="186" t="s">
        <v>34</v>
      </c>
      <c r="B69" s="274" t="s">
        <v>6</v>
      </c>
      <c r="C69" s="293">
        <v>244</v>
      </c>
      <c r="D69" s="212">
        <v>222</v>
      </c>
      <c r="E69" s="279">
        <f t="shared" si="15"/>
        <v>0</v>
      </c>
      <c r="F69" s="227"/>
      <c r="G69" s="322">
        <f t="shared" si="17"/>
        <v>0</v>
      </c>
      <c r="H69" s="322">
        <f t="shared" si="16"/>
        <v>0</v>
      </c>
      <c r="I69" s="322"/>
      <c r="J69" s="322"/>
      <c r="K69" s="322"/>
      <c r="L69" s="322"/>
    </row>
    <row r="70" spans="1:12" ht="15">
      <c r="A70" s="186" t="s">
        <v>23</v>
      </c>
      <c r="B70" s="274" t="s">
        <v>6</v>
      </c>
      <c r="C70" s="293">
        <v>244</v>
      </c>
      <c r="D70" s="212">
        <v>223</v>
      </c>
      <c r="E70" s="279">
        <f t="shared" si="15"/>
        <v>0</v>
      </c>
      <c r="F70" s="227"/>
      <c r="G70" s="322">
        <f t="shared" si="17"/>
        <v>0</v>
      </c>
      <c r="H70" s="322">
        <f t="shared" si="16"/>
        <v>0</v>
      </c>
      <c r="I70" s="322"/>
      <c r="J70" s="322"/>
      <c r="K70" s="322"/>
      <c r="L70" s="322"/>
    </row>
    <row r="71" spans="1:12" ht="30">
      <c r="A71" s="186" t="s">
        <v>24</v>
      </c>
      <c r="B71" s="274" t="s">
        <v>6</v>
      </c>
      <c r="C71" s="293">
        <v>244</v>
      </c>
      <c r="D71" s="212">
        <v>224</v>
      </c>
      <c r="E71" s="279">
        <f t="shared" si="15"/>
        <v>0</v>
      </c>
      <c r="F71" s="227"/>
      <c r="G71" s="322">
        <f t="shared" si="17"/>
        <v>0</v>
      </c>
      <c r="H71" s="322">
        <f t="shared" si="16"/>
        <v>0</v>
      </c>
      <c r="I71" s="322"/>
      <c r="J71" s="322"/>
      <c r="K71" s="322"/>
      <c r="L71" s="322"/>
    </row>
    <row r="72" spans="1:12" ht="30">
      <c r="A72" s="186" t="s">
        <v>25</v>
      </c>
      <c r="B72" s="274" t="s">
        <v>6</v>
      </c>
      <c r="C72" s="293">
        <v>244</v>
      </c>
      <c r="D72" s="212">
        <v>225</v>
      </c>
      <c r="E72" s="279">
        <f t="shared" si="15"/>
        <v>0</v>
      </c>
      <c r="F72" s="227"/>
      <c r="G72" s="322">
        <f t="shared" si="17"/>
        <v>0</v>
      </c>
      <c r="H72" s="322">
        <f t="shared" si="16"/>
        <v>0</v>
      </c>
      <c r="I72" s="322"/>
      <c r="J72" s="322"/>
      <c r="K72" s="322"/>
      <c r="L72" s="322"/>
    </row>
    <row r="73" spans="1:12" ht="15">
      <c r="A73" s="186" t="s">
        <v>26</v>
      </c>
      <c r="B73" s="274" t="s">
        <v>6</v>
      </c>
      <c r="C73" s="293">
        <v>244</v>
      </c>
      <c r="D73" s="212">
        <v>226</v>
      </c>
      <c r="E73" s="279">
        <f t="shared" si="15"/>
        <v>0</v>
      </c>
      <c r="F73" s="227"/>
      <c r="G73" s="322">
        <f t="shared" si="17"/>
        <v>0</v>
      </c>
      <c r="H73" s="322">
        <f t="shared" si="16"/>
        <v>0</v>
      </c>
      <c r="I73" s="322"/>
      <c r="J73" s="322"/>
      <c r="K73" s="322"/>
      <c r="L73" s="322"/>
    </row>
    <row r="74" spans="1:12" ht="15">
      <c r="A74" s="186" t="s">
        <v>56</v>
      </c>
      <c r="B74" s="274" t="s">
        <v>6</v>
      </c>
      <c r="C74" s="294" t="s">
        <v>64</v>
      </c>
      <c r="D74" s="214">
        <v>262</v>
      </c>
      <c r="E74" s="279">
        <f t="shared" si="15"/>
        <v>0</v>
      </c>
      <c r="F74" s="227"/>
      <c r="G74" s="322">
        <f t="shared" si="17"/>
        <v>0</v>
      </c>
      <c r="H74" s="322">
        <f>J74+L74</f>
        <v>0</v>
      </c>
      <c r="I74" s="322"/>
      <c r="J74" s="322"/>
      <c r="K74" s="322"/>
      <c r="L74" s="322"/>
    </row>
    <row r="75" spans="1:12" ht="15">
      <c r="A75" s="349" t="s">
        <v>67</v>
      </c>
      <c r="B75" s="274" t="s">
        <v>6</v>
      </c>
      <c r="C75" s="293">
        <v>851</v>
      </c>
      <c r="D75" s="185">
        <v>290</v>
      </c>
      <c r="E75" s="279">
        <f t="shared" si="15"/>
        <v>0</v>
      </c>
      <c r="F75" s="227"/>
      <c r="G75" s="322">
        <f t="shared" si="17"/>
        <v>0</v>
      </c>
      <c r="H75" s="322">
        <f>J75+L75</f>
        <v>0</v>
      </c>
      <c r="I75" s="322"/>
      <c r="J75" s="322"/>
      <c r="K75" s="322"/>
      <c r="L75" s="322"/>
    </row>
    <row r="76" spans="1:12" ht="15">
      <c r="A76" s="349" t="s">
        <v>68</v>
      </c>
      <c r="B76" s="274" t="s">
        <v>6</v>
      </c>
      <c r="C76" s="293">
        <v>852</v>
      </c>
      <c r="D76" s="185">
        <v>290</v>
      </c>
      <c r="E76" s="279">
        <f t="shared" si="15"/>
        <v>0</v>
      </c>
      <c r="F76" s="227"/>
      <c r="G76" s="322">
        <f t="shared" si="17"/>
        <v>0</v>
      </c>
      <c r="H76" s="322">
        <f>J76+L76</f>
        <v>0</v>
      </c>
      <c r="I76" s="322"/>
      <c r="J76" s="322"/>
      <c r="K76" s="322"/>
      <c r="L76" s="322"/>
    </row>
    <row r="77" spans="1:12" ht="15">
      <c r="A77" s="349" t="s">
        <v>69</v>
      </c>
      <c r="B77" s="274" t="s">
        <v>6</v>
      </c>
      <c r="C77" s="293">
        <v>853</v>
      </c>
      <c r="D77" s="185">
        <v>290</v>
      </c>
      <c r="E77" s="279">
        <f t="shared" si="15"/>
        <v>0</v>
      </c>
      <c r="F77" s="227"/>
      <c r="G77" s="322">
        <f t="shared" si="17"/>
        <v>0</v>
      </c>
      <c r="H77" s="322">
        <f t="shared" si="16"/>
        <v>0</v>
      </c>
      <c r="I77" s="322"/>
      <c r="J77" s="322"/>
      <c r="K77" s="322"/>
      <c r="L77" s="322"/>
    </row>
    <row r="78" spans="1:12" ht="30">
      <c r="A78" s="186" t="s">
        <v>27</v>
      </c>
      <c r="B78" s="274" t="s">
        <v>6</v>
      </c>
      <c r="C78" s="293">
        <v>244</v>
      </c>
      <c r="D78" s="185">
        <v>310</v>
      </c>
      <c r="E78" s="279">
        <f t="shared" si="15"/>
        <v>0</v>
      </c>
      <c r="F78" s="227"/>
      <c r="G78" s="322">
        <f>I78+K78</f>
        <v>0</v>
      </c>
      <c r="H78" s="322">
        <f t="shared" si="16"/>
        <v>0</v>
      </c>
      <c r="I78" s="322"/>
      <c r="J78" s="322"/>
      <c r="K78" s="322"/>
      <c r="L78" s="322"/>
    </row>
    <row r="79" spans="1:12" ht="30">
      <c r="A79" s="186" t="s">
        <v>28</v>
      </c>
      <c r="B79" s="274" t="s">
        <v>6</v>
      </c>
      <c r="C79" s="293">
        <v>244</v>
      </c>
      <c r="D79" s="185">
        <v>340</v>
      </c>
      <c r="E79" s="279">
        <f t="shared" si="15"/>
        <v>0</v>
      </c>
      <c r="F79" s="227"/>
      <c r="G79" s="322">
        <f t="shared" si="17"/>
        <v>0</v>
      </c>
      <c r="H79" s="322">
        <f t="shared" si="16"/>
        <v>0</v>
      </c>
      <c r="I79" s="322"/>
      <c r="J79" s="322"/>
      <c r="K79" s="322"/>
      <c r="L79" s="322"/>
    </row>
    <row r="80" spans="1:12" ht="14.25">
      <c r="A80" s="187"/>
      <c r="B80" s="187"/>
      <c r="C80" s="138"/>
      <c r="D80" s="187"/>
      <c r="E80" s="187"/>
      <c r="F80" s="318"/>
      <c r="G80" s="322"/>
      <c r="H80" s="322"/>
      <c r="I80" s="322"/>
      <c r="J80" s="322"/>
      <c r="K80" s="322"/>
      <c r="L80" s="322"/>
    </row>
    <row r="81" spans="1:12" ht="37.5">
      <c r="A81" s="319" t="s">
        <v>41</v>
      </c>
      <c r="B81" s="301" t="s">
        <v>15</v>
      </c>
      <c r="C81" s="273"/>
      <c r="D81" s="304"/>
      <c r="E81" s="300">
        <f aca="true" t="shared" si="18" ref="E81:L81">E83+E97+E112+E116</f>
        <v>0</v>
      </c>
      <c r="F81" s="300">
        <f t="shared" si="18"/>
        <v>0</v>
      </c>
      <c r="G81" s="325">
        <f t="shared" si="18"/>
        <v>0</v>
      </c>
      <c r="H81" s="325">
        <f t="shared" si="18"/>
        <v>0</v>
      </c>
      <c r="I81" s="325">
        <f t="shared" si="18"/>
        <v>0</v>
      </c>
      <c r="J81" s="325">
        <f t="shared" si="18"/>
        <v>0</v>
      </c>
      <c r="K81" s="325">
        <f t="shared" si="18"/>
        <v>0</v>
      </c>
      <c r="L81" s="325">
        <f t="shared" si="18"/>
        <v>0</v>
      </c>
    </row>
    <row r="82" spans="1:12" ht="18">
      <c r="A82" s="249" t="s">
        <v>30</v>
      </c>
      <c r="B82" s="302"/>
      <c r="C82" s="251"/>
      <c r="D82" s="305"/>
      <c r="E82" s="252"/>
      <c r="F82" s="182"/>
      <c r="G82" s="322"/>
      <c r="H82" s="322"/>
      <c r="I82" s="322"/>
      <c r="J82" s="322"/>
      <c r="K82" s="322"/>
      <c r="L82" s="322"/>
    </row>
    <row r="83" spans="1:12" ht="75.75" hidden="1">
      <c r="A83" s="179" t="s">
        <v>31</v>
      </c>
      <c r="B83" s="301" t="s">
        <v>15</v>
      </c>
      <c r="C83" s="272" t="s">
        <v>18</v>
      </c>
      <c r="D83" s="304"/>
      <c r="E83" s="182"/>
      <c r="F83" s="182"/>
      <c r="G83" s="323">
        <f aca="true" t="shared" si="19" ref="G83:L83">SUM(G84:G95)</f>
        <v>0</v>
      </c>
      <c r="H83" s="323">
        <f t="shared" si="19"/>
        <v>0</v>
      </c>
      <c r="I83" s="323">
        <f t="shared" si="19"/>
        <v>0</v>
      </c>
      <c r="J83" s="323">
        <f t="shared" si="19"/>
        <v>0</v>
      </c>
      <c r="K83" s="323">
        <f t="shared" si="19"/>
        <v>0</v>
      </c>
      <c r="L83" s="323">
        <f t="shared" si="19"/>
        <v>0</v>
      </c>
    </row>
    <row r="84" spans="1:12" ht="15" hidden="1" outlineLevel="1">
      <c r="A84" s="191" t="s">
        <v>19</v>
      </c>
      <c r="B84" s="303" t="s">
        <v>15</v>
      </c>
      <c r="C84" s="251" t="s">
        <v>18</v>
      </c>
      <c r="D84" s="306">
        <v>211</v>
      </c>
      <c r="E84" s="193"/>
      <c r="F84" s="243"/>
      <c r="G84" s="322">
        <f aca="true" t="shared" si="20" ref="G84:G95">I84+K84</f>
        <v>0</v>
      </c>
      <c r="H84" s="322">
        <f aca="true" t="shared" si="21" ref="H84:H95">J84+L84</f>
        <v>0</v>
      </c>
      <c r="I84" s="322"/>
      <c r="J84" s="322"/>
      <c r="K84" s="322"/>
      <c r="L84" s="322"/>
    </row>
    <row r="85" spans="1:12" ht="15" hidden="1" outlineLevel="1">
      <c r="A85" s="191" t="s">
        <v>20</v>
      </c>
      <c r="B85" s="303" t="s">
        <v>15</v>
      </c>
      <c r="C85" s="251" t="s">
        <v>18</v>
      </c>
      <c r="D85" s="306">
        <v>212</v>
      </c>
      <c r="E85" s="193"/>
      <c r="F85" s="243"/>
      <c r="G85" s="322">
        <f t="shared" si="20"/>
        <v>0</v>
      </c>
      <c r="H85" s="322">
        <f t="shared" si="21"/>
        <v>0</v>
      </c>
      <c r="I85" s="322"/>
      <c r="J85" s="322"/>
      <c r="K85" s="322"/>
      <c r="L85" s="322"/>
    </row>
    <row r="86" spans="1:12" ht="15" hidden="1" outlineLevel="1">
      <c r="A86" s="191" t="s">
        <v>21</v>
      </c>
      <c r="B86" s="303" t="s">
        <v>15</v>
      </c>
      <c r="C86" s="251" t="s">
        <v>18</v>
      </c>
      <c r="D86" s="306">
        <v>213</v>
      </c>
      <c r="E86" s="193"/>
      <c r="F86" s="243"/>
      <c r="G86" s="322">
        <f t="shared" si="20"/>
        <v>0</v>
      </c>
      <c r="H86" s="322">
        <f t="shared" si="21"/>
        <v>0</v>
      </c>
      <c r="I86" s="322"/>
      <c r="J86" s="322"/>
      <c r="K86" s="322"/>
      <c r="L86" s="322"/>
    </row>
    <row r="87" spans="1:12" ht="15" hidden="1" outlineLevel="1">
      <c r="A87" s="191" t="s">
        <v>22</v>
      </c>
      <c r="B87" s="303" t="s">
        <v>15</v>
      </c>
      <c r="C87" s="251" t="s">
        <v>18</v>
      </c>
      <c r="D87" s="306">
        <v>221</v>
      </c>
      <c r="E87" s="193"/>
      <c r="F87" s="243"/>
      <c r="G87" s="322">
        <f t="shared" si="20"/>
        <v>0</v>
      </c>
      <c r="H87" s="322">
        <f t="shared" si="21"/>
        <v>0</v>
      </c>
      <c r="I87" s="322"/>
      <c r="J87" s="322"/>
      <c r="K87" s="322"/>
      <c r="L87" s="322"/>
    </row>
    <row r="88" spans="1:12" ht="15" hidden="1" outlineLevel="1">
      <c r="A88" s="191" t="s">
        <v>34</v>
      </c>
      <c r="B88" s="303" t="s">
        <v>15</v>
      </c>
      <c r="C88" s="251" t="s">
        <v>18</v>
      </c>
      <c r="D88" s="306">
        <v>222</v>
      </c>
      <c r="E88" s="193"/>
      <c r="F88" s="243"/>
      <c r="G88" s="322">
        <f t="shared" si="20"/>
        <v>0</v>
      </c>
      <c r="H88" s="322">
        <f t="shared" si="21"/>
        <v>0</v>
      </c>
      <c r="I88" s="322"/>
      <c r="J88" s="322"/>
      <c r="K88" s="322"/>
      <c r="L88" s="322"/>
    </row>
    <row r="89" spans="1:12" ht="15" hidden="1" outlineLevel="1">
      <c r="A89" s="191" t="s">
        <v>23</v>
      </c>
      <c r="B89" s="303" t="s">
        <v>15</v>
      </c>
      <c r="C89" s="251" t="s">
        <v>18</v>
      </c>
      <c r="D89" s="306">
        <v>223</v>
      </c>
      <c r="E89" s="193"/>
      <c r="F89" s="243"/>
      <c r="G89" s="322">
        <f t="shared" si="20"/>
        <v>0</v>
      </c>
      <c r="H89" s="322">
        <f t="shared" si="21"/>
        <v>0</v>
      </c>
      <c r="I89" s="322"/>
      <c r="J89" s="322"/>
      <c r="K89" s="322"/>
      <c r="L89" s="322"/>
    </row>
    <row r="90" spans="1:12" ht="15" hidden="1" outlineLevel="1">
      <c r="A90" s="191" t="s">
        <v>24</v>
      </c>
      <c r="B90" s="303" t="s">
        <v>15</v>
      </c>
      <c r="C90" s="251" t="s">
        <v>18</v>
      </c>
      <c r="D90" s="306">
        <v>224</v>
      </c>
      <c r="E90" s="193"/>
      <c r="F90" s="243"/>
      <c r="G90" s="322">
        <f t="shared" si="20"/>
        <v>0</v>
      </c>
      <c r="H90" s="322">
        <f t="shared" si="21"/>
        <v>0</v>
      </c>
      <c r="I90" s="322"/>
      <c r="J90" s="322"/>
      <c r="K90" s="322"/>
      <c r="L90" s="322"/>
    </row>
    <row r="91" spans="1:12" ht="15" hidden="1" outlineLevel="1">
      <c r="A91" s="191" t="s">
        <v>25</v>
      </c>
      <c r="B91" s="303" t="s">
        <v>15</v>
      </c>
      <c r="C91" s="251" t="s">
        <v>18</v>
      </c>
      <c r="D91" s="306">
        <v>225</v>
      </c>
      <c r="E91" s="193"/>
      <c r="F91" s="243"/>
      <c r="G91" s="322">
        <f t="shared" si="20"/>
        <v>0</v>
      </c>
      <c r="H91" s="322">
        <f t="shared" si="21"/>
        <v>0</v>
      </c>
      <c r="I91" s="322"/>
      <c r="J91" s="322"/>
      <c r="K91" s="322"/>
      <c r="L91" s="322"/>
    </row>
    <row r="92" spans="1:12" ht="15" hidden="1" outlineLevel="1">
      <c r="A92" s="191" t="s">
        <v>26</v>
      </c>
      <c r="B92" s="303" t="s">
        <v>15</v>
      </c>
      <c r="C92" s="251" t="s">
        <v>18</v>
      </c>
      <c r="D92" s="306">
        <v>226</v>
      </c>
      <c r="E92" s="193"/>
      <c r="F92" s="243"/>
      <c r="G92" s="322">
        <f t="shared" si="20"/>
        <v>0</v>
      </c>
      <c r="H92" s="322">
        <f t="shared" si="21"/>
        <v>0</v>
      </c>
      <c r="I92" s="322"/>
      <c r="J92" s="322"/>
      <c r="K92" s="322"/>
      <c r="L92" s="322"/>
    </row>
    <row r="93" spans="1:12" ht="15" hidden="1" outlineLevel="1">
      <c r="A93" s="191" t="s">
        <v>29</v>
      </c>
      <c r="B93" s="303" t="s">
        <v>15</v>
      </c>
      <c r="C93" s="251" t="s">
        <v>18</v>
      </c>
      <c r="D93" s="306">
        <v>290</v>
      </c>
      <c r="E93" s="193"/>
      <c r="F93" s="243"/>
      <c r="G93" s="322">
        <f t="shared" si="20"/>
        <v>0</v>
      </c>
      <c r="H93" s="322">
        <f t="shared" si="21"/>
        <v>0</v>
      </c>
      <c r="I93" s="322"/>
      <c r="J93" s="322"/>
      <c r="K93" s="322"/>
      <c r="L93" s="322"/>
    </row>
    <row r="94" spans="1:12" ht="15" hidden="1" outlineLevel="1">
      <c r="A94" s="191" t="s">
        <v>27</v>
      </c>
      <c r="B94" s="303" t="s">
        <v>15</v>
      </c>
      <c r="C94" s="251" t="s">
        <v>18</v>
      </c>
      <c r="D94" s="306">
        <v>310</v>
      </c>
      <c r="E94" s="193"/>
      <c r="F94" s="243"/>
      <c r="G94" s="322">
        <f t="shared" si="20"/>
        <v>0</v>
      </c>
      <c r="H94" s="322">
        <f t="shared" si="21"/>
        <v>0</v>
      </c>
      <c r="I94" s="322"/>
      <c r="J94" s="322"/>
      <c r="K94" s="322"/>
      <c r="L94" s="322"/>
    </row>
    <row r="95" spans="1:12" ht="15" hidden="1" outlineLevel="1">
      <c r="A95" s="191" t="s">
        <v>28</v>
      </c>
      <c r="B95" s="303" t="s">
        <v>15</v>
      </c>
      <c r="C95" s="251" t="s">
        <v>18</v>
      </c>
      <c r="D95" s="306">
        <v>340</v>
      </c>
      <c r="E95" s="193"/>
      <c r="F95" s="243"/>
      <c r="G95" s="322">
        <f t="shared" si="20"/>
        <v>0</v>
      </c>
      <c r="H95" s="322">
        <f t="shared" si="21"/>
        <v>0</v>
      </c>
      <c r="I95" s="322"/>
      <c r="J95" s="322"/>
      <c r="K95" s="322"/>
      <c r="L95" s="322"/>
    </row>
    <row r="96" spans="1:12" ht="15" hidden="1" outlineLevel="1">
      <c r="A96" s="191"/>
      <c r="B96" s="303"/>
      <c r="C96" s="251"/>
      <c r="D96" s="306"/>
      <c r="E96" s="193"/>
      <c r="F96" s="243"/>
      <c r="G96" s="322"/>
      <c r="H96" s="322"/>
      <c r="I96" s="322"/>
      <c r="J96" s="322"/>
      <c r="K96" s="322"/>
      <c r="L96" s="322"/>
    </row>
    <row r="97" spans="1:12" ht="75.75" hidden="1" outlineLevel="1">
      <c r="A97" s="197" t="s">
        <v>31</v>
      </c>
      <c r="B97" s="302" t="s">
        <v>15</v>
      </c>
      <c r="C97" s="267" t="s">
        <v>32</v>
      </c>
      <c r="D97" s="305"/>
      <c r="E97" s="252"/>
      <c r="F97" s="182"/>
      <c r="G97" s="326">
        <f aca="true" t="shared" si="22" ref="G97:L97">SUM(G98:G109)</f>
        <v>0</v>
      </c>
      <c r="H97" s="326">
        <f t="shared" si="22"/>
        <v>0</v>
      </c>
      <c r="I97" s="326">
        <f t="shared" si="22"/>
        <v>0</v>
      </c>
      <c r="J97" s="326">
        <f t="shared" si="22"/>
        <v>0</v>
      </c>
      <c r="K97" s="326">
        <f t="shared" si="22"/>
        <v>0</v>
      </c>
      <c r="L97" s="326">
        <f t="shared" si="22"/>
        <v>0</v>
      </c>
    </row>
    <row r="98" spans="1:12" ht="15" hidden="1" outlineLevel="1">
      <c r="A98" s="191" t="s">
        <v>19</v>
      </c>
      <c r="B98" s="303" t="s">
        <v>15</v>
      </c>
      <c r="C98" s="251" t="s">
        <v>32</v>
      </c>
      <c r="D98" s="306">
        <v>211</v>
      </c>
      <c r="E98" s="193"/>
      <c r="F98" s="243"/>
      <c r="G98" s="322">
        <f aca="true" t="shared" si="23" ref="G98:G109">I98+K98</f>
        <v>0</v>
      </c>
      <c r="H98" s="322">
        <f aca="true" t="shared" si="24" ref="H98:H109">J98+L98</f>
        <v>0</v>
      </c>
      <c r="I98" s="322"/>
      <c r="J98" s="322"/>
      <c r="K98" s="322"/>
      <c r="L98" s="322"/>
    </row>
    <row r="99" spans="1:12" ht="15" hidden="1" outlineLevel="1">
      <c r="A99" s="191" t="s">
        <v>20</v>
      </c>
      <c r="B99" s="303" t="s">
        <v>15</v>
      </c>
      <c r="C99" s="251" t="s">
        <v>32</v>
      </c>
      <c r="D99" s="306">
        <v>212</v>
      </c>
      <c r="E99" s="193"/>
      <c r="F99" s="243"/>
      <c r="G99" s="322">
        <f t="shared" si="23"/>
        <v>0</v>
      </c>
      <c r="H99" s="322">
        <f t="shared" si="24"/>
        <v>0</v>
      </c>
      <c r="I99" s="322"/>
      <c r="J99" s="322"/>
      <c r="K99" s="322"/>
      <c r="L99" s="322"/>
    </row>
    <row r="100" spans="1:12" ht="15" hidden="1" outlineLevel="1">
      <c r="A100" s="191" t="s">
        <v>21</v>
      </c>
      <c r="B100" s="303" t="s">
        <v>15</v>
      </c>
      <c r="C100" s="251" t="s">
        <v>32</v>
      </c>
      <c r="D100" s="306">
        <v>213</v>
      </c>
      <c r="E100" s="193"/>
      <c r="F100" s="243"/>
      <c r="G100" s="322">
        <f t="shared" si="23"/>
        <v>0</v>
      </c>
      <c r="H100" s="322">
        <f t="shared" si="24"/>
        <v>0</v>
      </c>
      <c r="I100" s="322"/>
      <c r="J100" s="322"/>
      <c r="K100" s="322"/>
      <c r="L100" s="322"/>
    </row>
    <row r="101" spans="1:12" ht="15" hidden="1" outlineLevel="1">
      <c r="A101" s="191" t="s">
        <v>22</v>
      </c>
      <c r="B101" s="303" t="s">
        <v>15</v>
      </c>
      <c r="C101" s="251" t="s">
        <v>32</v>
      </c>
      <c r="D101" s="306">
        <v>221</v>
      </c>
      <c r="E101" s="193"/>
      <c r="F101" s="243"/>
      <c r="G101" s="322">
        <f t="shared" si="23"/>
        <v>0</v>
      </c>
      <c r="H101" s="322">
        <f t="shared" si="24"/>
        <v>0</v>
      </c>
      <c r="I101" s="322"/>
      <c r="J101" s="322"/>
      <c r="K101" s="322"/>
      <c r="L101" s="322"/>
    </row>
    <row r="102" spans="1:12" ht="15" hidden="1" outlineLevel="1">
      <c r="A102" s="191" t="s">
        <v>34</v>
      </c>
      <c r="B102" s="303" t="s">
        <v>15</v>
      </c>
      <c r="C102" s="251" t="s">
        <v>32</v>
      </c>
      <c r="D102" s="306">
        <v>222</v>
      </c>
      <c r="E102" s="193"/>
      <c r="F102" s="243"/>
      <c r="G102" s="322">
        <f t="shared" si="23"/>
        <v>0</v>
      </c>
      <c r="H102" s="322">
        <f t="shared" si="24"/>
        <v>0</v>
      </c>
      <c r="I102" s="322"/>
      <c r="J102" s="322"/>
      <c r="K102" s="322"/>
      <c r="L102" s="322"/>
    </row>
    <row r="103" spans="1:12" ht="15" hidden="1" outlineLevel="1">
      <c r="A103" s="191" t="s">
        <v>23</v>
      </c>
      <c r="B103" s="303" t="s">
        <v>15</v>
      </c>
      <c r="C103" s="251" t="s">
        <v>32</v>
      </c>
      <c r="D103" s="306">
        <v>223</v>
      </c>
      <c r="E103" s="193"/>
      <c r="F103" s="243"/>
      <c r="G103" s="322">
        <f t="shared" si="23"/>
        <v>0</v>
      </c>
      <c r="H103" s="322">
        <f t="shared" si="24"/>
        <v>0</v>
      </c>
      <c r="I103" s="322"/>
      <c r="J103" s="322"/>
      <c r="K103" s="322"/>
      <c r="L103" s="322"/>
    </row>
    <row r="104" spans="1:12" ht="15" hidden="1" outlineLevel="1">
      <c r="A104" s="191" t="s">
        <v>24</v>
      </c>
      <c r="B104" s="303" t="s">
        <v>15</v>
      </c>
      <c r="C104" s="251" t="s">
        <v>32</v>
      </c>
      <c r="D104" s="306">
        <v>224</v>
      </c>
      <c r="E104" s="193"/>
      <c r="F104" s="243"/>
      <c r="G104" s="322">
        <f t="shared" si="23"/>
        <v>0</v>
      </c>
      <c r="H104" s="322">
        <f t="shared" si="24"/>
        <v>0</v>
      </c>
      <c r="I104" s="322"/>
      <c r="J104" s="322"/>
      <c r="K104" s="322"/>
      <c r="L104" s="322"/>
    </row>
    <row r="105" spans="1:12" ht="15" hidden="1" outlineLevel="1">
      <c r="A105" s="191" t="s">
        <v>25</v>
      </c>
      <c r="B105" s="303" t="s">
        <v>15</v>
      </c>
      <c r="C105" s="251" t="s">
        <v>32</v>
      </c>
      <c r="D105" s="306">
        <v>225</v>
      </c>
      <c r="E105" s="193"/>
      <c r="F105" s="243"/>
      <c r="G105" s="322">
        <f t="shared" si="23"/>
        <v>0</v>
      </c>
      <c r="H105" s="322">
        <f t="shared" si="24"/>
        <v>0</v>
      </c>
      <c r="I105" s="322"/>
      <c r="J105" s="322"/>
      <c r="K105" s="322"/>
      <c r="L105" s="322"/>
    </row>
    <row r="106" spans="1:12" ht="15" hidden="1" outlineLevel="1">
      <c r="A106" s="191" t="s">
        <v>26</v>
      </c>
      <c r="B106" s="303" t="s">
        <v>15</v>
      </c>
      <c r="C106" s="251" t="s">
        <v>32</v>
      </c>
      <c r="D106" s="306">
        <v>226</v>
      </c>
      <c r="E106" s="193"/>
      <c r="F106" s="243"/>
      <c r="G106" s="322">
        <f t="shared" si="23"/>
        <v>0</v>
      </c>
      <c r="H106" s="322">
        <f t="shared" si="24"/>
        <v>0</v>
      </c>
      <c r="I106" s="322"/>
      <c r="J106" s="322"/>
      <c r="K106" s="322"/>
      <c r="L106" s="322"/>
    </row>
    <row r="107" spans="1:12" ht="15" hidden="1" outlineLevel="1">
      <c r="A107" s="191" t="s">
        <v>29</v>
      </c>
      <c r="B107" s="303" t="s">
        <v>15</v>
      </c>
      <c r="C107" s="251" t="s">
        <v>32</v>
      </c>
      <c r="D107" s="306">
        <v>290</v>
      </c>
      <c r="E107" s="193"/>
      <c r="F107" s="243"/>
      <c r="G107" s="322">
        <f t="shared" si="23"/>
        <v>0</v>
      </c>
      <c r="H107" s="322">
        <f t="shared" si="24"/>
        <v>0</v>
      </c>
      <c r="I107" s="322"/>
      <c r="J107" s="322"/>
      <c r="K107" s="322"/>
      <c r="L107" s="322"/>
    </row>
    <row r="108" spans="1:12" ht="15" hidden="1" outlineLevel="1">
      <c r="A108" s="191" t="s">
        <v>27</v>
      </c>
      <c r="B108" s="303" t="s">
        <v>15</v>
      </c>
      <c r="C108" s="251" t="s">
        <v>32</v>
      </c>
      <c r="D108" s="306">
        <v>310</v>
      </c>
      <c r="E108" s="193"/>
      <c r="F108" s="243"/>
      <c r="G108" s="322">
        <f t="shared" si="23"/>
        <v>0</v>
      </c>
      <c r="H108" s="322">
        <f t="shared" si="24"/>
        <v>0</v>
      </c>
      <c r="I108" s="322"/>
      <c r="J108" s="322"/>
      <c r="K108" s="322"/>
      <c r="L108" s="322"/>
    </row>
    <row r="109" spans="1:12" ht="15" hidden="1" outlineLevel="1">
      <c r="A109" s="191" t="s">
        <v>28</v>
      </c>
      <c r="B109" s="303" t="s">
        <v>15</v>
      </c>
      <c r="C109" s="251" t="s">
        <v>32</v>
      </c>
      <c r="D109" s="306">
        <v>340</v>
      </c>
      <c r="E109" s="193"/>
      <c r="F109" s="243"/>
      <c r="G109" s="322">
        <f t="shared" si="23"/>
        <v>0</v>
      </c>
      <c r="H109" s="322">
        <f t="shared" si="24"/>
        <v>0</v>
      </c>
      <c r="I109" s="322"/>
      <c r="J109" s="322"/>
      <c r="K109" s="322"/>
      <c r="L109" s="322"/>
    </row>
    <row r="110" spans="1:12" ht="15" hidden="1" outlineLevel="1">
      <c r="A110" s="191"/>
      <c r="B110" s="303"/>
      <c r="C110" s="251"/>
      <c r="D110" s="306"/>
      <c r="E110" s="193"/>
      <c r="F110" s="243"/>
      <c r="G110" s="322"/>
      <c r="H110" s="322"/>
      <c r="I110" s="322"/>
      <c r="J110" s="322"/>
      <c r="K110" s="322"/>
      <c r="L110" s="322"/>
    </row>
    <row r="111" spans="1:12" ht="15" hidden="1" collapsed="1">
      <c r="A111" s="191"/>
      <c r="B111" s="303"/>
      <c r="C111" s="192"/>
      <c r="D111" s="306"/>
      <c r="E111" s="193"/>
      <c r="F111" s="243"/>
      <c r="G111" s="322"/>
      <c r="H111" s="322"/>
      <c r="I111" s="322"/>
      <c r="J111" s="322"/>
      <c r="K111" s="322"/>
      <c r="L111" s="322"/>
    </row>
    <row r="112" spans="1:12" ht="76.5">
      <c r="A112" s="179" t="s">
        <v>35</v>
      </c>
      <c r="B112" s="301" t="s">
        <v>15</v>
      </c>
      <c r="C112" s="181" t="s">
        <v>36</v>
      </c>
      <c r="D112" s="304"/>
      <c r="E112" s="203">
        <f aca="true" t="shared" si="25" ref="E112:L112">SUM(E113:E114)</f>
        <v>0</v>
      </c>
      <c r="F112" s="203">
        <f t="shared" si="25"/>
        <v>0</v>
      </c>
      <c r="G112" s="323">
        <f t="shared" si="25"/>
        <v>0</v>
      </c>
      <c r="H112" s="323">
        <f t="shared" si="25"/>
        <v>0</v>
      </c>
      <c r="I112" s="323">
        <f t="shared" si="25"/>
        <v>0</v>
      </c>
      <c r="J112" s="323">
        <f t="shared" si="25"/>
        <v>0</v>
      </c>
      <c r="K112" s="323">
        <f t="shared" si="25"/>
        <v>0</v>
      </c>
      <c r="L112" s="323">
        <f t="shared" si="25"/>
        <v>0</v>
      </c>
    </row>
    <row r="113" spans="1:12" ht="15">
      <c r="A113" s="191" t="s">
        <v>26</v>
      </c>
      <c r="B113" s="316" t="s">
        <v>15</v>
      </c>
      <c r="C113" s="276" t="s">
        <v>36</v>
      </c>
      <c r="D113" s="317">
        <v>226</v>
      </c>
      <c r="E113" s="279">
        <f>F113+G113</f>
        <v>0</v>
      </c>
      <c r="F113" s="243"/>
      <c r="G113" s="322">
        <f>I113+K113</f>
        <v>0</v>
      </c>
      <c r="H113" s="322">
        <f>J113+L113</f>
        <v>0</v>
      </c>
      <c r="I113" s="322"/>
      <c r="J113" s="322"/>
      <c r="K113" s="322"/>
      <c r="L113" s="322"/>
    </row>
    <row r="114" spans="1:12" ht="15">
      <c r="A114" s="191" t="s">
        <v>28</v>
      </c>
      <c r="B114" s="316" t="s">
        <v>15</v>
      </c>
      <c r="C114" s="276" t="s">
        <v>36</v>
      </c>
      <c r="D114" s="317">
        <v>340</v>
      </c>
      <c r="E114" s="279">
        <f>F114+G114</f>
        <v>0</v>
      </c>
      <c r="F114" s="243"/>
      <c r="G114" s="322">
        <f>I114+K114</f>
        <v>0</v>
      </c>
      <c r="H114" s="322">
        <f>J114+L114</f>
        <v>0</v>
      </c>
      <c r="I114" s="322"/>
      <c r="J114" s="322"/>
      <c r="K114" s="322"/>
      <c r="L114" s="322"/>
    </row>
    <row r="115" spans="1:12" ht="15">
      <c r="A115" s="191"/>
      <c r="B115" s="303"/>
      <c r="C115" s="199"/>
      <c r="D115" s="306"/>
      <c r="E115" s="193"/>
      <c r="F115" s="243"/>
      <c r="G115" s="322"/>
      <c r="H115" s="322"/>
      <c r="I115" s="322"/>
      <c r="J115" s="322"/>
      <c r="K115" s="322"/>
      <c r="L115" s="322"/>
    </row>
    <row r="116" spans="1:12" ht="76.5">
      <c r="A116" s="179" t="s">
        <v>35</v>
      </c>
      <c r="B116" s="301" t="s">
        <v>15</v>
      </c>
      <c r="C116" s="181" t="s">
        <v>38</v>
      </c>
      <c r="D116" s="304"/>
      <c r="E116" s="203">
        <f aca="true" t="shared" si="26" ref="E116:L116">SUM(E117:E118)</f>
        <v>0</v>
      </c>
      <c r="F116" s="203">
        <f t="shared" si="26"/>
        <v>0</v>
      </c>
      <c r="G116" s="323">
        <f t="shared" si="26"/>
        <v>0</v>
      </c>
      <c r="H116" s="323">
        <f t="shared" si="26"/>
        <v>0</v>
      </c>
      <c r="I116" s="323">
        <f t="shared" si="26"/>
        <v>0</v>
      </c>
      <c r="J116" s="323">
        <f t="shared" si="26"/>
        <v>0</v>
      </c>
      <c r="K116" s="323">
        <f t="shared" si="26"/>
        <v>0</v>
      </c>
      <c r="L116" s="323">
        <f t="shared" si="26"/>
        <v>0</v>
      </c>
    </row>
    <row r="117" spans="1:12" ht="15">
      <c r="A117" s="191" t="s">
        <v>26</v>
      </c>
      <c r="B117" s="316" t="s">
        <v>15</v>
      </c>
      <c r="C117" s="276" t="s">
        <v>38</v>
      </c>
      <c r="D117" s="317">
        <v>226</v>
      </c>
      <c r="E117" s="279">
        <f>F117+G117</f>
        <v>0</v>
      </c>
      <c r="F117" s="243"/>
      <c r="G117" s="322">
        <f>I117+K117</f>
        <v>0</v>
      </c>
      <c r="H117" s="322">
        <f>J117+L117</f>
        <v>0</v>
      </c>
      <c r="I117" s="322"/>
      <c r="J117" s="322"/>
      <c r="K117" s="322"/>
      <c r="L117" s="322"/>
    </row>
    <row r="118" spans="1:12" ht="15">
      <c r="A118" s="191" t="s">
        <v>28</v>
      </c>
      <c r="B118" s="316" t="s">
        <v>15</v>
      </c>
      <c r="C118" s="276" t="s">
        <v>38</v>
      </c>
      <c r="D118" s="317">
        <v>340</v>
      </c>
      <c r="E118" s="279">
        <f>F118+G118</f>
        <v>0</v>
      </c>
      <c r="F118" s="243"/>
      <c r="G118" s="250">
        <f>I118+K118</f>
        <v>0</v>
      </c>
      <c r="H118" s="250">
        <f>J118+L118</f>
        <v>0</v>
      </c>
      <c r="I118" s="250"/>
      <c r="J118" s="250"/>
      <c r="K118" s="250"/>
      <c r="L118" s="250"/>
    </row>
    <row r="119" spans="1:12" ht="18.75" hidden="1" outlineLevel="1">
      <c r="A119" s="31" t="s">
        <v>40</v>
      </c>
      <c r="B119" s="20" t="s">
        <v>14</v>
      </c>
      <c r="C119" s="251"/>
      <c r="D119" s="33"/>
      <c r="E119" s="33"/>
      <c r="F119" s="33"/>
      <c r="G119" s="39">
        <f aca="true" t="shared" si="27" ref="G119:L119">G121+G135+G149+G163</f>
        <v>0</v>
      </c>
      <c r="H119" s="39">
        <f t="shared" si="27"/>
        <v>0</v>
      </c>
      <c r="I119" s="39">
        <f t="shared" si="27"/>
        <v>0</v>
      </c>
      <c r="J119" s="39">
        <f t="shared" si="27"/>
        <v>0</v>
      </c>
      <c r="K119" s="39">
        <f t="shared" si="27"/>
        <v>0</v>
      </c>
      <c r="L119" s="41">
        <f t="shared" si="27"/>
        <v>0</v>
      </c>
    </row>
    <row r="120" spans="1:12" ht="18" hidden="1" outlineLevel="1">
      <c r="A120" s="34" t="s">
        <v>30</v>
      </c>
      <c r="B120" s="20"/>
      <c r="C120" s="251"/>
      <c r="D120" s="33"/>
      <c r="E120" s="33"/>
      <c r="F120" s="33"/>
      <c r="G120" s="135"/>
      <c r="H120" s="135"/>
      <c r="I120" s="135"/>
      <c r="J120" s="135"/>
      <c r="K120" s="135"/>
      <c r="L120" s="136"/>
    </row>
    <row r="121" spans="1:12" ht="75.75" hidden="1" outlineLevel="1">
      <c r="A121" s="59" t="s">
        <v>31</v>
      </c>
      <c r="B121" s="20" t="s">
        <v>14</v>
      </c>
      <c r="C121" s="267" t="s">
        <v>18</v>
      </c>
      <c r="D121" s="33"/>
      <c r="E121" s="33"/>
      <c r="F121" s="33"/>
      <c r="G121" s="61">
        <f aca="true" t="shared" si="28" ref="G121:L121">SUM(G122:G133)</f>
        <v>0</v>
      </c>
      <c r="H121" s="61">
        <f t="shared" si="28"/>
        <v>0</v>
      </c>
      <c r="I121" s="61">
        <f t="shared" si="28"/>
        <v>0</v>
      </c>
      <c r="J121" s="61">
        <f t="shared" si="28"/>
        <v>0</v>
      </c>
      <c r="K121" s="61">
        <f t="shared" si="28"/>
        <v>0</v>
      </c>
      <c r="L121" s="62">
        <f t="shared" si="28"/>
        <v>0</v>
      </c>
    </row>
    <row r="122" spans="1:12" ht="15" hidden="1" outlineLevel="1">
      <c r="A122" s="36" t="s">
        <v>19</v>
      </c>
      <c r="B122" s="21" t="s">
        <v>14</v>
      </c>
      <c r="C122" s="251" t="s">
        <v>18</v>
      </c>
      <c r="D122" s="23">
        <v>211</v>
      </c>
      <c r="E122" s="23"/>
      <c r="F122" s="23"/>
      <c r="G122" s="135">
        <f aca="true" t="shared" si="29" ref="G122:G133">I122+K122</f>
        <v>0</v>
      </c>
      <c r="H122" s="135">
        <f aca="true" t="shared" si="30" ref="H122:H133">J122+L122</f>
        <v>0</v>
      </c>
      <c r="I122" s="135"/>
      <c r="J122" s="135"/>
      <c r="K122" s="135"/>
      <c r="L122" s="136"/>
    </row>
    <row r="123" spans="1:12" ht="15" hidden="1" outlineLevel="1">
      <c r="A123" s="36" t="s">
        <v>20</v>
      </c>
      <c r="B123" s="21" t="s">
        <v>14</v>
      </c>
      <c r="C123" s="251" t="s">
        <v>18</v>
      </c>
      <c r="D123" s="23">
        <v>212</v>
      </c>
      <c r="E123" s="23"/>
      <c r="F123" s="23"/>
      <c r="G123" s="135">
        <f t="shared" si="29"/>
        <v>0</v>
      </c>
      <c r="H123" s="135">
        <f t="shared" si="30"/>
        <v>0</v>
      </c>
      <c r="I123" s="135"/>
      <c r="J123" s="135"/>
      <c r="K123" s="135"/>
      <c r="L123" s="136"/>
    </row>
    <row r="124" spans="1:12" ht="15" hidden="1" outlineLevel="1">
      <c r="A124" s="36" t="s">
        <v>21</v>
      </c>
      <c r="B124" s="21" t="s">
        <v>14</v>
      </c>
      <c r="C124" s="251" t="s">
        <v>18</v>
      </c>
      <c r="D124" s="23">
        <v>213</v>
      </c>
      <c r="E124" s="23"/>
      <c r="F124" s="23"/>
      <c r="G124" s="135">
        <f t="shared" si="29"/>
        <v>0</v>
      </c>
      <c r="H124" s="135">
        <f t="shared" si="30"/>
        <v>0</v>
      </c>
      <c r="I124" s="135"/>
      <c r="J124" s="135"/>
      <c r="K124" s="135"/>
      <c r="L124" s="136"/>
    </row>
    <row r="125" spans="1:12" ht="15" hidden="1" outlineLevel="1">
      <c r="A125" s="36" t="s">
        <v>22</v>
      </c>
      <c r="B125" s="21" t="s">
        <v>14</v>
      </c>
      <c r="C125" s="251" t="s">
        <v>18</v>
      </c>
      <c r="D125" s="23">
        <v>221</v>
      </c>
      <c r="E125" s="23"/>
      <c r="F125" s="23"/>
      <c r="G125" s="135">
        <f t="shared" si="29"/>
        <v>0</v>
      </c>
      <c r="H125" s="135">
        <f t="shared" si="30"/>
        <v>0</v>
      </c>
      <c r="I125" s="135"/>
      <c r="J125" s="135"/>
      <c r="K125" s="135"/>
      <c r="L125" s="136"/>
    </row>
    <row r="126" spans="1:12" ht="15" hidden="1" outlineLevel="1">
      <c r="A126" s="36" t="s">
        <v>34</v>
      </c>
      <c r="B126" s="21" t="s">
        <v>14</v>
      </c>
      <c r="C126" s="251" t="s">
        <v>18</v>
      </c>
      <c r="D126" s="23">
        <v>222</v>
      </c>
      <c r="E126" s="23"/>
      <c r="F126" s="23"/>
      <c r="G126" s="135">
        <f t="shared" si="29"/>
        <v>0</v>
      </c>
      <c r="H126" s="135">
        <f t="shared" si="30"/>
        <v>0</v>
      </c>
      <c r="I126" s="135"/>
      <c r="J126" s="135"/>
      <c r="K126" s="135"/>
      <c r="L126" s="136"/>
    </row>
    <row r="127" spans="1:12" ht="15" hidden="1" outlineLevel="1">
      <c r="A127" s="36" t="s">
        <v>23</v>
      </c>
      <c r="B127" s="21" t="s">
        <v>14</v>
      </c>
      <c r="C127" s="251" t="s">
        <v>18</v>
      </c>
      <c r="D127" s="23">
        <v>223</v>
      </c>
      <c r="E127" s="23"/>
      <c r="F127" s="23"/>
      <c r="G127" s="135">
        <f t="shared" si="29"/>
        <v>0</v>
      </c>
      <c r="H127" s="135">
        <f t="shared" si="30"/>
        <v>0</v>
      </c>
      <c r="I127" s="135"/>
      <c r="J127" s="135"/>
      <c r="K127" s="135"/>
      <c r="L127" s="136"/>
    </row>
    <row r="128" spans="1:12" ht="15" hidden="1" outlineLevel="1">
      <c r="A128" s="36" t="s">
        <v>24</v>
      </c>
      <c r="B128" s="21" t="s">
        <v>14</v>
      </c>
      <c r="C128" s="251" t="s">
        <v>18</v>
      </c>
      <c r="D128" s="23">
        <v>224</v>
      </c>
      <c r="E128" s="23"/>
      <c r="F128" s="23"/>
      <c r="G128" s="135">
        <f t="shared" si="29"/>
        <v>0</v>
      </c>
      <c r="H128" s="135">
        <f t="shared" si="30"/>
        <v>0</v>
      </c>
      <c r="I128" s="135"/>
      <c r="J128" s="135"/>
      <c r="K128" s="135"/>
      <c r="L128" s="136"/>
    </row>
    <row r="129" spans="1:12" ht="15" hidden="1" outlineLevel="1">
      <c r="A129" s="36" t="s">
        <v>25</v>
      </c>
      <c r="B129" s="21" t="s">
        <v>14</v>
      </c>
      <c r="C129" s="251" t="s">
        <v>18</v>
      </c>
      <c r="D129" s="23">
        <v>225</v>
      </c>
      <c r="E129" s="23"/>
      <c r="F129" s="23"/>
      <c r="G129" s="135">
        <f t="shared" si="29"/>
        <v>0</v>
      </c>
      <c r="H129" s="135">
        <f t="shared" si="30"/>
        <v>0</v>
      </c>
      <c r="I129" s="135"/>
      <c r="J129" s="135"/>
      <c r="K129" s="135"/>
      <c r="L129" s="136"/>
    </row>
    <row r="130" spans="1:12" ht="15" hidden="1" outlineLevel="1">
      <c r="A130" s="36" t="s">
        <v>26</v>
      </c>
      <c r="B130" s="21" t="s">
        <v>14</v>
      </c>
      <c r="C130" s="251" t="s">
        <v>18</v>
      </c>
      <c r="D130" s="23">
        <v>226</v>
      </c>
      <c r="E130" s="23"/>
      <c r="F130" s="23"/>
      <c r="G130" s="135">
        <f t="shared" si="29"/>
        <v>0</v>
      </c>
      <c r="H130" s="135">
        <f t="shared" si="30"/>
        <v>0</v>
      </c>
      <c r="I130" s="135"/>
      <c r="J130" s="135"/>
      <c r="K130" s="135"/>
      <c r="L130" s="136"/>
    </row>
    <row r="131" spans="1:12" ht="15" hidden="1" outlineLevel="1">
      <c r="A131" s="36" t="s">
        <v>29</v>
      </c>
      <c r="B131" s="21" t="s">
        <v>14</v>
      </c>
      <c r="C131" s="251" t="s">
        <v>18</v>
      </c>
      <c r="D131" s="23">
        <v>290</v>
      </c>
      <c r="E131" s="23"/>
      <c r="F131" s="23"/>
      <c r="G131" s="135">
        <f t="shared" si="29"/>
        <v>0</v>
      </c>
      <c r="H131" s="135">
        <f t="shared" si="30"/>
        <v>0</v>
      </c>
      <c r="I131" s="135"/>
      <c r="J131" s="135"/>
      <c r="K131" s="135"/>
      <c r="L131" s="136"/>
    </row>
    <row r="132" spans="1:12" ht="15" hidden="1" outlineLevel="1">
      <c r="A132" s="36" t="s">
        <v>27</v>
      </c>
      <c r="B132" s="21" t="s">
        <v>14</v>
      </c>
      <c r="C132" s="251" t="s">
        <v>18</v>
      </c>
      <c r="D132" s="23">
        <v>310</v>
      </c>
      <c r="E132" s="23"/>
      <c r="F132" s="23"/>
      <c r="G132" s="135">
        <f t="shared" si="29"/>
        <v>0</v>
      </c>
      <c r="H132" s="135">
        <f t="shared" si="30"/>
        <v>0</v>
      </c>
      <c r="I132" s="135"/>
      <c r="J132" s="135"/>
      <c r="K132" s="135"/>
      <c r="L132" s="136"/>
    </row>
    <row r="133" spans="1:12" ht="15" hidden="1" outlineLevel="1">
      <c r="A133" s="36" t="s">
        <v>28</v>
      </c>
      <c r="B133" s="21" t="s">
        <v>14</v>
      </c>
      <c r="C133" s="251" t="s">
        <v>18</v>
      </c>
      <c r="D133" s="23">
        <v>340</v>
      </c>
      <c r="E133" s="23"/>
      <c r="F133" s="23"/>
      <c r="G133" s="135">
        <f t="shared" si="29"/>
        <v>0</v>
      </c>
      <c r="H133" s="135">
        <f t="shared" si="30"/>
        <v>0</v>
      </c>
      <c r="I133" s="135"/>
      <c r="J133" s="135"/>
      <c r="K133" s="135"/>
      <c r="L133" s="136"/>
    </row>
    <row r="134" spans="1:12" ht="15" hidden="1" outlineLevel="1">
      <c r="A134" s="36"/>
      <c r="B134" s="21"/>
      <c r="C134" s="192"/>
      <c r="D134" s="23"/>
      <c r="E134" s="23"/>
      <c r="F134" s="23"/>
      <c r="G134" s="135"/>
      <c r="H134" s="135"/>
      <c r="I134" s="135"/>
      <c r="J134" s="135"/>
      <c r="K134" s="135"/>
      <c r="L134" s="136"/>
    </row>
    <row r="135" spans="1:12" ht="15.75" hidden="1" outlineLevel="1">
      <c r="A135" s="63" t="s">
        <v>33</v>
      </c>
      <c r="B135" s="20" t="s">
        <v>14</v>
      </c>
      <c r="C135" s="267" t="s">
        <v>32</v>
      </c>
      <c r="D135" s="33"/>
      <c r="E135" s="33"/>
      <c r="F135" s="33"/>
      <c r="G135" s="61">
        <f aca="true" t="shared" si="31" ref="G135:L135">SUM(G136:G147)</f>
        <v>0</v>
      </c>
      <c r="H135" s="61">
        <f t="shared" si="31"/>
        <v>0</v>
      </c>
      <c r="I135" s="61">
        <f t="shared" si="31"/>
        <v>0</v>
      </c>
      <c r="J135" s="61">
        <f t="shared" si="31"/>
        <v>0</v>
      </c>
      <c r="K135" s="61">
        <f t="shared" si="31"/>
        <v>0</v>
      </c>
      <c r="L135" s="62">
        <f t="shared" si="31"/>
        <v>0</v>
      </c>
    </row>
    <row r="136" spans="1:12" ht="15" hidden="1" outlineLevel="1">
      <c r="A136" s="36" t="s">
        <v>19</v>
      </c>
      <c r="B136" s="21" t="s">
        <v>14</v>
      </c>
      <c r="C136" s="199" t="s">
        <v>32</v>
      </c>
      <c r="D136" s="23">
        <v>211</v>
      </c>
      <c r="E136" s="23"/>
      <c r="F136" s="23"/>
      <c r="G136" s="135">
        <f aca="true" t="shared" si="32" ref="G136:G147">I136+K136</f>
        <v>0</v>
      </c>
      <c r="H136" s="135">
        <f aca="true" t="shared" si="33" ref="H136:H147">J136+L136</f>
        <v>0</v>
      </c>
      <c r="I136" s="135"/>
      <c r="J136" s="135"/>
      <c r="K136" s="135"/>
      <c r="L136" s="136"/>
    </row>
    <row r="137" spans="1:12" ht="15" hidden="1" outlineLevel="1">
      <c r="A137" s="36" t="s">
        <v>20</v>
      </c>
      <c r="B137" s="21" t="s">
        <v>14</v>
      </c>
      <c r="C137" s="199" t="s">
        <v>32</v>
      </c>
      <c r="D137" s="23">
        <v>212</v>
      </c>
      <c r="E137" s="23"/>
      <c r="F137" s="23"/>
      <c r="G137" s="135">
        <f t="shared" si="32"/>
        <v>0</v>
      </c>
      <c r="H137" s="135">
        <f t="shared" si="33"/>
        <v>0</v>
      </c>
      <c r="I137" s="135"/>
      <c r="J137" s="135"/>
      <c r="K137" s="135"/>
      <c r="L137" s="136"/>
    </row>
    <row r="138" spans="1:12" ht="15" hidden="1" outlineLevel="1">
      <c r="A138" s="36" t="s">
        <v>21</v>
      </c>
      <c r="B138" s="21" t="s">
        <v>14</v>
      </c>
      <c r="C138" s="199" t="s">
        <v>32</v>
      </c>
      <c r="D138" s="23">
        <v>213</v>
      </c>
      <c r="E138" s="23"/>
      <c r="F138" s="23"/>
      <c r="G138" s="135">
        <f t="shared" si="32"/>
        <v>0</v>
      </c>
      <c r="H138" s="135">
        <f t="shared" si="33"/>
        <v>0</v>
      </c>
      <c r="I138" s="135"/>
      <c r="J138" s="135"/>
      <c r="K138" s="135"/>
      <c r="L138" s="136"/>
    </row>
    <row r="139" spans="1:12" ht="15" hidden="1" outlineLevel="1">
      <c r="A139" s="36" t="s">
        <v>22</v>
      </c>
      <c r="B139" s="21" t="s">
        <v>14</v>
      </c>
      <c r="C139" s="199" t="s">
        <v>32</v>
      </c>
      <c r="D139" s="23">
        <v>221</v>
      </c>
      <c r="E139" s="23"/>
      <c r="F139" s="23"/>
      <c r="G139" s="135">
        <f t="shared" si="32"/>
        <v>0</v>
      </c>
      <c r="H139" s="135">
        <f t="shared" si="33"/>
        <v>0</v>
      </c>
      <c r="I139" s="135"/>
      <c r="J139" s="135"/>
      <c r="K139" s="135"/>
      <c r="L139" s="136"/>
    </row>
    <row r="140" spans="1:12" ht="15" hidden="1" outlineLevel="1">
      <c r="A140" s="36" t="s">
        <v>34</v>
      </c>
      <c r="B140" s="21" t="s">
        <v>14</v>
      </c>
      <c r="C140" s="199" t="s">
        <v>32</v>
      </c>
      <c r="D140" s="23">
        <v>222</v>
      </c>
      <c r="E140" s="23"/>
      <c r="F140" s="23"/>
      <c r="G140" s="135">
        <f t="shared" si="32"/>
        <v>0</v>
      </c>
      <c r="H140" s="135">
        <f t="shared" si="33"/>
        <v>0</v>
      </c>
      <c r="I140" s="135"/>
      <c r="J140" s="135"/>
      <c r="K140" s="135"/>
      <c r="L140" s="136"/>
    </row>
    <row r="141" spans="1:12" ht="15" hidden="1" outlineLevel="1">
      <c r="A141" s="36" t="s">
        <v>23</v>
      </c>
      <c r="B141" s="21" t="s">
        <v>14</v>
      </c>
      <c r="C141" s="199" t="s">
        <v>32</v>
      </c>
      <c r="D141" s="23">
        <v>223</v>
      </c>
      <c r="E141" s="23"/>
      <c r="F141" s="23"/>
      <c r="G141" s="135">
        <f t="shared" si="32"/>
        <v>0</v>
      </c>
      <c r="H141" s="135">
        <f t="shared" si="33"/>
        <v>0</v>
      </c>
      <c r="I141" s="135"/>
      <c r="J141" s="135"/>
      <c r="K141" s="135"/>
      <c r="L141" s="136"/>
    </row>
    <row r="142" spans="1:12" ht="15" hidden="1" outlineLevel="1">
      <c r="A142" s="36" t="s">
        <v>24</v>
      </c>
      <c r="B142" s="21" t="s">
        <v>14</v>
      </c>
      <c r="C142" s="199" t="s">
        <v>32</v>
      </c>
      <c r="D142" s="23">
        <v>224</v>
      </c>
      <c r="E142" s="23"/>
      <c r="F142" s="23"/>
      <c r="G142" s="135">
        <f t="shared" si="32"/>
        <v>0</v>
      </c>
      <c r="H142" s="135">
        <f t="shared" si="33"/>
        <v>0</v>
      </c>
      <c r="I142" s="135"/>
      <c r="J142" s="135"/>
      <c r="K142" s="135"/>
      <c r="L142" s="136"/>
    </row>
    <row r="143" spans="1:12" ht="15" hidden="1" outlineLevel="1">
      <c r="A143" s="36" t="s">
        <v>25</v>
      </c>
      <c r="B143" s="21" t="s">
        <v>14</v>
      </c>
      <c r="C143" s="199" t="s">
        <v>32</v>
      </c>
      <c r="D143" s="23">
        <v>225</v>
      </c>
      <c r="E143" s="23"/>
      <c r="F143" s="23"/>
      <c r="G143" s="135">
        <f t="shared" si="32"/>
        <v>0</v>
      </c>
      <c r="H143" s="135">
        <f t="shared" si="33"/>
        <v>0</v>
      </c>
      <c r="I143" s="135"/>
      <c r="J143" s="135"/>
      <c r="K143" s="135"/>
      <c r="L143" s="136"/>
    </row>
    <row r="144" spans="1:12" ht="15" hidden="1" outlineLevel="1">
      <c r="A144" s="36" t="s">
        <v>26</v>
      </c>
      <c r="B144" s="21" t="s">
        <v>14</v>
      </c>
      <c r="C144" s="199" t="s">
        <v>32</v>
      </c>
      <c r="D144" s="23">
        <v>226</v>
      </c>
      <c r="E144" s="23"/>
      <c r="F144" s="23"/>
      <c r="G144" s="135">
        <f t="shared" si="32"/>
        <v>0</v>
      </c>
      <c r="H144" s="135">
        <f t="shared" si="33"/>
        <v>0</v>
      </c>
      <c r="I144" s="135"/>
      <c r="J144" s="135"/>
      <c r="K144" s="135"/>
      <c r="L144" s="136"/>
    </row>
    <row r="145" spans="1:12" ht="15" hidden="1" outlineLevel="1">
      <c r="A145" s="36" t="s">
        <v>29</v>
      </c>
      <c r="B145" s="21" t="s">
        <v>14</v>
      </c>
      <c r="C145" s="199" t="s">
        <v>32</v>
      </c>
      <c r="D145" s="23">
        <v>290</v>
      </c>
      <c r="E145" s="23"/>
      <c r="F145" s="23"/>
      <c r="G145" s="135">
        <f t="shared" si="32"/>
        <v>0</v>
      </c>
      <c r="H145" s="135">
        <f t="shared" si="33"/>
        <v>0</v>
      </c>
      <c r="I145" s="135"/>
      <c r="J145" s="135"/>
      <c r="K145" s="135"/>
      <c r="L145" s="136"/>
    </row>
    <row r="146" spans="1:12" ht="15" hidden="1" outlineLevel="1">
      <c r="A146" s="36" t="s">
        <v>27</v>
      </c>
      <c r="B146" s="21" t="s">
        <v>14</v>
      </c>
      <c r="C146" s="199" t="s">
        <v>32</v>
      </c>
      <c r="D146" s="23">
        <v>310</v>
      </c>
      <c r="E146" s="23"/>
      <c r="F146" s="23"/>
      <c r="G146" s="135">
        <f t="shared" si="32"/>
        <v>0</v>
      </c>
      <c r="H146" s="135">
        <f t="shared" si="33"/>
        <v>0</v>
      </c>
      <c r="I146" s="135"/>
      <c r="J146" s="135"/>
      <c r="K146" s="135"/>
      <c r="L146" s="136"/>
    </row>
    <row r="147" spans="1:12" ht="15" hidden="1" outlineLevel="1">
      <c r="A147" s="36" t="s">
        <v>28</v>
      </c>
      <c r="B147" s="21" t="s">
        <v>14</v>
      </c>
      <c r="C147" s="199" t="s">
        <v>32</v>
      </c>
      <c r="D147" s="23">
        <v>340</v>
      </c>
      <c r="E147" s="23"/>
      <c r="F147" s="23"/>
      <c r="G147" s="135">
        <f t="shared" si="32"/>
        <v>0</v>
      </c>
      <c r="H147" s="135">
        <f t="shared" si="33"/>
        <v>0</v>
      </c>
      <c r="I147" s="135"/>
      <c r="J147" s="135"/>
      <c r="K147" s="135"/>
      <c r="L147" s="136"/>
    </row>
    <row r="148" spans="1:12" ht="12.75" hidden="1" outlineLevel="1">
      <c r="A148" s="137"/>
      <c r="B148" s="138"/>
      <c r="C148" s="187"/>
      <c r="D148" s="138"/>
      <c r="E148" s="138"/>
      <c r="F148" s="138"/>
      <c r="G148" s="135"/>
      <c r="H148" s="135"/>
      <c r="I148" s="135"/>
      <c r="J148" s="135"/>
      <c r="K148" s="135"/>
      <c r="L148" s="136"/>
    </row>
    <row r="149" spans="1:12" ht="75.75" hidden="1" outlineLevel="1">
      <c r="A149" s="59" t="s">
        <v>35</v>
      </c>
      <c r="B149" s="20" t="s">
        <v>14</v>
      </c>
      <c r="C149" s="267" t="s">
        <v>36</v>
      </c>
      <c r="D149" s="33"/>
      <c r="E149" s="33"/>
      <c r="F149" s="33"/>
      <c r="G149" s="61">
        <f aca="true" t="shared" si="34" ref="G149:L149">SUM(G150:G161)</f>
        <v>0</v>
      </c>
      <c r="H149" s="61">
        <f t="shared" si="34"/>
        <v>0</v>
      </c>
      <c r="I149" s="61">
        <f t="shared" si="34"/>
        <v>0</v>
      </c>
      <c r="J149" s="61">
        <f t="shared" si="34"/>
        <v>0</v>
      </c>
      <c r="K149" s="61">
        <f t="shared" si="34"/>
        <v>0</v>
      </c>
      <c r="L149" s="62">
        <f t="shared" si="34"/>
        <v>0</v>
      </c>
    </row>
    <row r="150" spans="1:12" ht="15" hidden="1" outlineLevel="1">
      <c r="A150" s="36" t="s">
        <v>19</v>
      </c>
      <c r="B150" s="21" t="s">
        <v>14</v>
      </c>
      <c r="C150" s="199" t="s">
        <v>36</v>
      </c>
      <c r="D150" s="23">
        <v>211</v>
      </c>
      <c r="E150" s="23"/>
      <c r="F150" s="23"/>
      <c r="G150" s="135">
        <f aca="true" t="shared" si="35" ref="G150:G161">I150+K150</f>
        <v>0</v>
      </c>
      <c r="H150" s="135">
        <f aca="true" t="shared" si="36" ref="H150:H161">J150+L150</f>
        <v>0</v>
      </c>
      <c r="I150" s="135"/>
      <c r="J150" s="135"/>
      <c r="K150" s="135"/>
      <c r="L150" s="136"/>
    </row>
    <row r="151" spans="1:12" ht="15" hidden="1" outlineLevel="1">
      <c r="A151" s="36" t="s">
        <v>20</v>
      </c>
      <c r="B151" s="21" t="s">
        <v>14</v>
      </c>
      <c r="C151" s="199" t="s">
        <v>36</v>
      </c>
      <c r="D151" s="23">
        <v>212</v>
      </c>
      <c r="E151" s="23"/>
      <c r="F151" s="23"/>
      <c r="G151" s="135">
        <f t="shared" si="35"/>
        <v>0</v>
      </c>
      <c r="H151" s="135">
        <f t="shared" si="36"/>
        <v>0</v>
      </c>
      <c r="I151" s="135"/>
      <c r="J151" s="135"/>
      <c r="K151" s="135"/>
      <c r="L151" s="136"/>
    </row>
    <row r="152" spans="1:12" ht="15" hidden="1" outlineLevel="1">
      <c r="A152" s="36" t="s">
        <v>21</v>
      </c>
      <c r="B152" s="21" t="s">
        <v>14</v>
      </c>
      <c r="C152" s="199" t="s">
        <v>36</v>
      </c>
      <c r="D152" s="23">
        <v>213</v>
      </c>
      <c r="E152" s="23"/>
      <c r="F152" s="23"/>
      <c r="G152" s="135">
        <f t="shared" si="35"/>
        <v>0</v>
      </c>
      <c r="H152" s="135">
        <f t="shared" si="36"/>
        <v>0</v>
      </c>
      <c r="I152" s="135"/>
      <c r="J152" s="135"/>
      <c r="K152" s="135"/>
      <c r="L152" s="136"/>
    </row>
    <row r="153" spans="1:12" ht="15" hidden="1" outlineLevel="1">
      <c r="A153" s="36" t="s">
        <v>22</v>
      </c>
      <c r="B153" s="21" t="s">
        <v>14</v>
      </c>
      <c r="C153" s="199" t="s">
        <v>36</v>
      </c>
      <c r="D153" s="23">
        <v>221</v>
      </c>
      <c r="E153" s="23"/>
      <c r="F153" s="23"/>
      <c r="G153" s="135">
        <f t="shared" si="35"/>
        <v>0</v>
      </c>
      <c r="H153" s="135">
        <f t="shared" si="36"/>
        <v>0</v>
      </c>
      <c r="I153" s="135"/>
      <c r="J153" s="135"/>
      <c r="K153" s="135"/>
      <c r="L153" s="136"/>
    </row>
    <row r="154" spans="1:12" ht="15" hidden="1" outlineLevel="1">
      <c r="A154" s="36" t="s">
        <v>34</v>
      </c>
      <c r="B154" s="21" t="s">
        <v>14</v>
      </c>
      <c r="C154" s="199" t="s">
        <v>36</v>
      </c>
      <c r="D154" s="23">
        <v>222</v>
      </c>
      <c r="E154" s="23"/>
      <c r="F154" s="23"/>
      <c r="G154" s="135">
        <f t="shared" si="35"/>
        <v>0</v>
      </c>
      <c r="H154" s="135">
        <f t="shared" si="36"/>
        <v>0</v>
      </c>
      <c r="I154" s="135"/>
      <c r="J154" s="135"/>
      <c r="K154" s="135"/>
      <c r="L154" s="136"/>
    </row>
    <row r="155" spans="1:12" ht="15" hidden="1" outlineLevel="1">
      <c r="A155" s="36" t="s">
        <v>23</v>
      </c>
      <c r="B155" s="21" t="s">
        <v>14</v>
      </c>
      <c r="C155" s="199" t="s">
        <v>36</v>
      </c>
      <c r="D155" s="23">
        <v>223</v>
      </c>
      <c r="E155" s="23"/>
      <c r="F155" s="23"/>
      <c r="G155" s="135">
        <f t="shared" si="35"/>
        <v>0</v>
      </c>
      <c r="H155" s="135">
        <f t="shared" si="36"/>
        <v>0</v>
      </c>
      <c r="I155" s="135"/>
      <c r="J155" s="135"/>
      <c r="K155" s="135"/>
      <c r="L155" s="136"/>
    </row>
    <row r="156" spans="1:12" ht="15" hidden="1" outlineLevel="1">
      <c r="A156" s="36" t="s">
        <v>24</v>
      </c>
      <c r="B156" s="21" t="s">
        <v>14</v>
      </c>
      <c r="C156" s="199" t="s">
        <v>36</v>
      </c>
      <c r="D156" s="23">
        <v>224</v>
      </c>
      <c r="E156" s="23"/>
      <c r="F156" s="23"/>
      <c r="G156" s="135">
        <f t="shared" si="35"/>
        <v>0</v>
      </c>
      <c r="H156" s="135">
        <f t="shared" si="36"/>
        <v>0</v>
      </c>
      <c r="I156" s="135"/>
      <c r="J156" s="135"/>
      <c r="K156" s="135"/>
      <c r="L156" s="136"/>
    </row>
    <row r="157" spans="1:12" ht="15" hidden="1" outlineLevel="1">
      <c r="A157" s="36" t="s">
        <v>25</v>
      </c>
      <c r="B157" s="21" t="s">
        <v>14</v>
      </c>
      <c r="C157" s="199" t="s">
        <v>36</v>
      </c>
      <c r="D157" s="23">
        <v>225</v>
      </c>
      <c r="E157" s="23"/>
      <c r="F157" s="23"/>
      <c r="G157" s="135">
        <f t="shared" si="35"/>
        <v>0</v>
      </c>
      <c r="H157" s="135">
        <f t="shared" si="36"/>
        <v>0</v>
      </c>
      <c r="I157" s="135"/>
      <c r="J157" s="135"/>
      <c r="K157" s="135"/>
      <c r="L157" s="136"/>
    </row>
    <row r="158" spans="1:12" ht="15" hidden="1" outlineLevel="1">
      <c r="A158" s="36" t="s">
        <v>26</v>
      </c>
      <c r="B158" s="21" t="s">
        <v>14</v>
      </c>
      <c r="C158" s="199" t="s">
        <v>36</v>
      </c>
      <c r="D158" s="23">
        <v>226</v>
      </c>
      <c r="E158" s="23"/>
      <c r="F158" s="23"/>
      <c r="G158" s="135">
        <f t="shared" si="35"/>
        <v>0</v>
      </c>
      <c r="H158" s="135">
        <f t="shared" si="36"/>
        <v>0</v>
      </c>
      <c r="I158" s="135"/>
      <c r="J158" s="135"/>
      <c r="K158" s="135"/>
      <c r="L158" s="136"/>
    </row>
    <row r="159" spans="1:12" ht="15" hidden="1" outlineLevel="1">
      <c r="A159" s="36" t="s">
        <v>29</v>
      </c>
      <c r="B159" s="21" t="s">
        <v>14</v>
      </c>
      <c r="C159" s="199" t="s">
        <v>36</v>
      </c>
      <c r="D159" s="23">
        <v>290</v>
      </c>
      <c r="E159" s="23"/>
      <c r="F159" s="23"/>
      <c r="G159" s="135">
        <f t="shared" si="35"/>
        <v>0</v>
      </c>
      <c r="H159" s="135">
        <f t="shared" si="36"/>
        <v>0</v>
      </c>
      <c r="I159" s="135"/>
      <c r="J159" s="135"/>
      <c r="K159" s="135"/>
      <c r="L159" s="136"/>
    </row>
    <row r="160" spans="1:12" ht="15" hidden="1" outlineLevel="1">
      <c r="A160" s="36" t="s">
        <v>27</v>
      </c>
      <c r="B160" s="21" t="s">
        <v>14</v>
      </c>
      <c r="C160" s="199" t="s">
        <v>36</v>
      </c>
      <c r="D160" s="23">
        <v>310</v>
      </c>
      <c r="E160" s="23"/>
      <c r="F160" s="23"/>
      <c r="G160" s="135">
        <f t="shared" si="35"/>
        <v>0</v>
      </c>
      <c r="H160" s="135">
        <f t="shared" si="36"/>
        <v>0</v>
      </c>
      <c r="I160" s="135"/>
      <c r="J160" s="135"/>
      <c r="K160" s="135"/>
      <c r="L160" s="136"/>
    </row>
    <row r="161" spans="1:12" ht="15" hidden="1" outlineLevel="1">
      <c r="A161" s="36" t="s">
        <v>28</v>
      </c>
      <c r="B161" s="21" t="s">
        <v>14</v>
      </c>
      <c r="C161" s="199" t="s">
        <v>36</v>
      </c>
      <c r="D161" s="23">
        <v>340</v>
      </c>
      <c r="E161" s="23"/>
      <c r="F161" s="23"/>
      <c r="G161" s="135">
        <f t="shared" si="35"/>
        <v>0</v>
      </c>
      <c r="H161" s="135">
        <f t="shared" si="36"/>
        <v>0</v>
      </c>
      <c r="I161" s="135"/>
      <c r="J161" s="135"/>
      <c r="K161" s="135"/>
      <c r="L161" s="136"/>
    </row>
    <row r="162" spans="1:12" ht="15" hidden="1" outlineLevel="1">
      <c r="A162" s="36"/>
      <c r="B162" s="21"/>
      <c r="C162" s="192"/>
      <c r="D162" s="23"/>
      <c r="E162" s="23"/>
      <c r="F162" s="23"/>
      <c r="G162" s="135"/>
      <c r="H162" s="135"/>
      <c r="I162" s="135"/>
      <c r="J162" s="135"/>
      <c r="K162" s="135"/>
      <c r="L162" s="136"/>
    </row>
    <row r="163" spans="1:12" ht="15.75" hidden="1" outlineLevel="1">
      <c r="A163" s="63" t="s">
        <v>37</v>
      </c>
      <c r="B163" s="20" t="s">
        <v>14</v>
      </c>
      <c r="C163" s="267" t="s">
        <v>38</v>
      </c>
      <c r="D163" s="33"/>
      <c r="E163" s="33"/>
      <c r="F163" s="33"/>
      <c r="G163" s="61">
        <f aca="true" t="shared" si="37" ref="G163:L163">SUM(G164:G175)</f>
        <v>0</v>
      </c>
      <c r="H163" s="61">
        <f t="shared" si="37"/>
        <v>0</v>
      </c>
      <c r="I163" s="61">
        <f t="shared" si="37"/>
        <v>0</v>
      </c>
      <c r="J163" s="61">
        <f t="shared" si="37"/>
        <v>0</v>
      </c>
      <c r="K163" s="61">
        <f t="shared" si="37"/>
        <v>0</v>
      </c>
      <c r="L163" s="62">
        <f t="shared" si="37"/>
        <v>0</v>
      </c>
    </row>
    <row r="164" spans="1:12" ht="15" hidden="1" outlineLevel="1">
      <c r="A164" s="36" t="s">
        <v>19</v>
      </c>
      <c r="B164" s="21" t="s">
        <v>14</v>
      </c>
      <c r="C164" s="199" t="s">
        <v>38</v>
      </c>
      <c r="D164" s="23">
        <v>211</v>
      </c>
      <c r="E164" s="23"/>
      <c r="F164" s="23"/>
      <c r="G164" s="135">
        <f aca="true" t="shared" si="38" ref="G164:G175">I164+K164</f>
        <v>0</v>
      </c>
      <c r="H164" s="135">
        <f aca="true" t="shared" si="39" ref="H164:H175">J164+L164</f>
        <v>0</v>
      </c>
      <c r="I164" s="135"/>
      <c r="J164" s="135"/>
      <c r="K164" s="135"/>
      <c r="L164" s="136"/>
    </row>
    <row r="165" spans="1:12" ht="15" hidden="1" outlineLevel="1">
      <c r="A165" s="36" t="s">
        <v>20</v>
      </c>
      <c r="B165" s="21" t="s">
        <v>14</v>
      </c>
      <c r="C165" s="199" t="s">
        <v>38</v>
      </c>
      <c r="D165" s="23">
        <v>212</v>
      </c>
      <c r="E165" s="23"/>
      <c r="F165" s="23"/>
      <c r="G165" s="135">
        <f t="shared" si="38"/>
        <v>0</v>
      </c>
      <c r="H165" s="135">
        <f t="shared" si="39"/>
        <v>0</v>
      </c>
      <c r="I165" s="135"/>
      <c r="J165" s="135"/>
      <c r="K165" s="135"/>
      <c r="L165" s="136"/>
    </row>
    <row r="166" spans="1:12" ht="15" hidden="1" outlineLevel="1">
      <c r="A166" s="36" t="s">
        <v>21</v>
      </c>
      <c r="B166" s="21" t="s">
        <v>14</v>
      </c>
      <c r="C166" s="199" t="s">
        <v>38</v>
      </c>
      <c r="D166" s="23">
        <v>213</v>
      </c>
      <c r="E166" s="23"/>
      <c r="F166" s="23"/>
      <c r="G166" s="135">
        <f t="shared" si="38"/>
        <v>0</v>
      </c>
      <c r="H166" s="135">
        <f t="shared" si="39"/>
        <v>0</v>
      </c>
      <c r="I166" s="135"/>
      <c r="J166" s="135"/>
      <c r="K166" s="135"/>
      <c r="L166" s="136"/>
    </row>
    <row r="167" spans="1:12" ht="15" hidden="1" outlineLevel="1">
      <c r="A167" s="36" t="s">
        <v>22</v>
      </c>
      <c r="B167" s="21" t="s">
        <v>14</v>
      </c>
      <c r="C167" s="199" t="s">
        <v>38</v>
      </c>
      <c r="D167" s="23">
        <v>221</v>
      </c>
      <c r="E167" s="23"/>
      <c r="F167" s="23"/>
      <c r="G167" s="135">
        <f t="shared" si="38"/>
        <v>0</v>
      </c>
      <c r="H167" s="135">
        <f t="shared" si="39"/>
        <v>0</v>
      </c>
      <c r="I167" s="135"/>
      <c r="J167" s="135"/>
      <c r="K167" s="135"/>
      <c r="L167" s="136"/>
    </row>
    <row r="168" spans="1:12" ht="15" hidden="1" outlineLevel="1">
      <c r="A168" s="36" t="s">
        <v>34</v>
      </c>
      <c r="B168" s="21" t="s">
        <v>14</v>
      </c>
      <c r="C168" s="199" t="s">
        <v>38</v>
      </c>
      <c r="D168" s="23">
        <v>222</v>
      </c>
      <c r="E168" s="23"/>
      <c r="F168" s="23"/>
      <c r="G168" s="135">
        <f t="shared" si="38"/>
        <v>0</v>
      </c>
      <c r="H168" s="135">
        <f t="shared" si="39"/>
        <v>0</v>
      </c>
      <c r="I168" s="135"/>
      <c r="J168" s="135"/>
      <c r="K168" s="135"/>
      <c r="L168" s="136"/>
    </row>
    <row r="169" spans="1:12" ht="15" hidden="1" outlineLevel="1">
      <c r="A169" s="36" t="s">
        <v>23</v>
      </c>
      <c r="B169" s="21" t="s">
        <v>14</v>
      </c>
      <c r="C169" s="199" t="s">
        <v>38</v>
      </c>
      <c r="D169" s="23">
        <v>223</v>
      </c>
      <c r="E169" s="23"/>
      <c r="F169" s="23"/>
      <c r="G169" s="135">
        <f t="shared" si="38"/>
        <v>0</v>
      </c>
      <c r="H169" s="135">
        <f t="shared" si="39"/>
        <v>0</v>
      </c>
      <c r="I169" s="135"/>
      <c r="J169" s="135"/>
      <c r="K169" s="135"/>
      <c r="L169" s="136"/>
    </row>
    <row r="170" spans="1:12" ht="15" hidden="1" outlineLevel="1">
      <c r="A170" s="36" t="s">
        <v>24</v>
      </c>
      <c r="B170" s="21" t="s">
        <v>14</v>
      </c>
      <c r="C170" s="199" t="s">
        <v>38</v>
      </c>
      <c r="D170" s="23">
        <v>224</v>
      </c>
      <c r="E170" s="23"/>
      <c r="F170" s="23"/>
      <c r="G170" s="135">
        <f t="shared" si="38"/>
        <v>0</v>
      </c>
      <c r="H170" s="135">
        <f t="shared" si="39"/>
        <v>0</v>
      </c>
      <c r="I170" s="135"/>
      <c r="J170" s="135"/>
      <c r="K170" s="135"/>
      <c r="L170" s="136"/>
    </row>
    <row r="171" spans="1:12" ht="15" hidden="1" outlineLevel="1">
      <c r="A171" s="36" t="s">
        <v>25</v>
      </c>
      <c r="B171" s="21" t="s">
        <v>14</v>
      </c>
      <c r="C171" s="199" t="s">
        <v>38</v>
      </c>
      <c r="D171" s="23">
        <v>225</v>
      </c>
      <c r="E171" s="23"/>
      <c r="F171" s="23"/>
      <c r="G171" s="135">
        <f t="shared" si="38"/>
        <v>0</v>
      </c>
      <c r="H171" s="135">
        <f t="shared" si="39"/>
        <v>0</v>
      </c>
      <c r="I171" s="135"/>
      <c r="J171" s="135"/>
      <c r="K171" s="135"/>
      <c r="L171" s="136"/>
    </row>
    <row r="172" spans="1:12" ht="15" hidden="1" outlineLevel="1">
      <c r="A172" s="36" t="s">
        <v>26</v>
      </c>
      <c r="B172" s="21" t="s">
        <v>14</v>
      </c>
      <c r="C172" s="199" t="s">
        <v>38</v>
      </c>
      <c r="D172" s="23">
        <v>226</v>
      </c>
      <c r="E172" s="23"/>
      <c r="F172" s="23"/>
      <c r="G172" s="135">
        <f t="shared" si="38"/>
        <v>0</v>
      </c>
      <c r="H172" s="135">
        <f t="shared" si="39"/>
        <v>0</v>
      </c>
      <c r="I172" s="135"/>
      <c r="J172" s="135"/>
      <c r="K172" s="135"/>
      <c r="L172" s="136"/>
    </row>
    <row r="173" spans="1:12" ht="15" hidden="1" outlineLevel="1">
      <c r="A173" s="36" t="s">
        <v>29</v>
      </c>
      <c r="B173" s="21" t="s">
        <v>14</v>
      </c>
      <c r="C173" s="199" t="s">
        <v>38</v>
      </c>
      <c r="D173" s="23">
        <v>290</v>
      </c>
      <c r="E173" s="23"/>
      <c r="F173" s="23"/>
      <c r="G173" s="135">
        <f t="shared" si="38"/>
        <v>0</v>
      </c>
      <c r="H173" s="135">
        <f t="shared" si="39"/>
        <v>0</v>
      </c>
      <c r="I173" s="135"/>
      <c r="J173" s="135"/>
      <c r="K173" s="135"/>
      <c r="L173" s="136"/>
    </row>
    <row r="174" spans="1:12" ht="15" hidden="1" outlineLevel="1">
      <c r="A174" s="36" t="s">
        <v>27</v>
      </c>
      <c r="B174" s="21" t="s">
        <v>14</v>
      </c>
      <c r="C174" s="199" t="s">
        <v>38</v>
      </c>
      <c r="D174" s="23">
        <v>310</v>
      </c>
      <c r="E174" s="23"/>
      <c r="F174" s="23"/>
      <c r="G174" s="135">
        <f t="shared" si="38"/>
        <v>0</v>
      </c>
      <c r="H174" s="135">
        <f t="shared" si="39"/>
        <v>0</v>
      </c>
      <c r="I174" s="135"/>
      <c r="J174" s="135"/>
      <c r="K174" s="135"/>
      <c r="L174" s="136"/>
    </row>
    <row r="175" spans="1:12" ht="15" hidden="1" outlineLevel="1">
      <c r="A175" s="36" t="s">
        <v>28</v>
      </c>
      <c r="B175" s="21" t="s">
        <v>14</v>
      </c>
      <c r="C175" s="199" t="s">
        <v>38</v>
      </c>
      <c r="D175" s="23">
        <v>340</v>
      </c>
      <c r="E175" s="23"/>
      <c r="F175" s="23"/>
      <c r="G175" s="135">
        <f t="shared" si="38"/>
        <v>0</v>
      </c>
      <c r="H175" s="135">
        <f t="shared" si="39"/>
        <v>0</v>
      </c>
      <c r="I175" s="135"/>
      <c r="J175" s="135"/>
      <c r="K175" s="135"/>
      <c r="L175" s="136"/>
    </row>
    <row r="176" spans="1:12" ht="12.75" hidden="1" outlineLevel="1">
      <c r="A176" s="137"/>
      <c r="B176" s="138"/>
      <c r="C176" s="187"/>
      <c r="D176" s="138"/>
      <c r="E176" s="138"/>
      <c r="F176" s="138"/>
      <c r="G176" s="135"/>
      <c r="H176" s="135"/>
      <c r="I176" s="135"/>
      <c r="J176" s="135"/>
      <c r="K176" s="135"/>
      <c r="L176" s="136"/>
    </row>
    <row r="177" spans="1:12" ht="18.75" hidden="1" outlineLevel="1">
      <c r="A177" s="31" t="s">
        <v>52</v>
      </c>
      <c r="B177" s="20" t="s">
        <v>53</v>
      </c>
      <c r="C177" s="192"/>
      <c r="D177" s="21"/>
      <c r="E177" s="21"/>
      <c r="F177" s="21"/>
      <c r="G177" s="39">
        <f aca="true" t="shared" si="40" ref="G177:L177">G180+G184+G188</f>
        <v>0</v>
      </c>
      <c r="H177" s="39">
        <f t="shared" si="40"/>
        <v>0</v>
      </c>
      <c r="I177" s="39">
        <f t="shared" si="40"/>
        <v>0</v>
      </c>
      <c r="J177" s="39">
        <f t="shared" si="40"/>
        <v>0</v>
      </c>
      <c r="K177" s="39">
        <f t="shared" si="40"/>
        <v>0</v>
      </c>
      <c r="L177" s="41">
        <f t="shared" si="40"/>
        <v>0</v>
      </c>
    </row>
    <row r="178" spans="1:12" ht="18" hidden="1" outlineLevel="1">
      <c r="A178" s="37" t="s">
        <v>30</v>
      </c>
      <c r="B178" s="20"/>
      <c r="C178" s="192"/>
      <c r="D178" s="21"/>
      <c r="E178" s="21"/>
      <c r="F178" s="21"/>
      <c r="G178" s="139"/>
      <c r="H178" s="139"/>
      <c r="I178" s="139"/>
      <c r="J178" s="139"/>
      <c r="K178" s="139"/>
      <c r="L178" s="140"/>
    </row>
    <row r="179" spans="1:12" ht="18" hidden="1" outlineLevel="1">
      <c r="A179" s="37"/>
      <c r="B179" s="20"/>
      <c r="C179" s="192"/>
      <c r="D179" s="21"/>
      <c r="E179" s="21"/>
      <c r="F179" s="21"/>
      <c r="G179" s="139"/>
      <c r="H179" s="139"/>
      <c r="I179" s="139"/>
      <c r="J179" s="139"/>
      <c r="K179" s="139"/>
      <c r="L179" s="140"/>
    </row>
    <row r="180" spans="1:12" ht="75.75" hidden="1" outlineLevel="1">
      <c r="A180" s="67" t="s">
        <v>31</v>
      </c>
      <c r="B180" s="20" t="s">
        <v>53</v>
      </c>
      <c r="C180" s="269" t="s">
        <v>18</v>
      </c>
      <c r="D180" s="21"/>
      <c r="E180" s="21"/>
      <c r="F180" s="21"/>
      <c r="G180" s="68">
        <f aca="true" t="shared" si="41" ref="G180:H182">I180+K180</f>
        <v>0</v>
      </c>
      <c r="H180" s="68">
        <f t="shared" si="41"/>
        <v>0</v>
      </c>
      <c r="I180" s="68">
        <f>I181</f>
        <v>0</v>
      </c>
      <c r="J180" s="68">
        <f>J181</f>
        <v>0</v>
      </c>
      <c r="K180" s="68">
        <f>K181</f>
        <v>0</v>
      </c>
      <c r="L180" s="69">
        <f>L181</f>
        <v>0</v>
      </c>
    </row>
    <row r="181" spans="1:12" ht="15" hidden="1" outlineLevel="1">
      <c r="A181" s="36" t="s">
        <v>26</v>
      </c>
      <c r="B181" s="21" t="s">
        <v>53</v>
      </c>
      <c r="C181" s="199" t="s">
        <v>18</v>
      </c>
      <c r="D181" s="23">
        <v>226</v>
      </c>
      <c r="E181" s="23"/>
      <c r="F181" s="23"/>
      <c r="G181" s="135">
        <f t="shared" si="41"/>
        <v>0</v>
      </c>
      <c r="H181" s="135">
        <f t="shared" si="41"/>
        <v>0</v>
      </c>
      <c r="I181" s="135"/>
      <c r="J181" s="135"/>
      <c r="K181" s="135"/>
      <c r="L181" s="136"/>
    </row>
    <row r="182" spans="1:12" ht="15" hidden="1" outlineLevel="1">
      <c r="A182" s="36" t="s">
        <v>28</v>
      </c>
      <c r="B182" s="21" t="s">
        <v>53</v>
      </c>
      <c r="C182" s="199" t="s">
        <v>18</v>
      </c>
      <c r="D182" s="23">
        <v>340</v>
      </c>
      <c r="E182" s="23"/>
      <c r="F182" s="23"/>
      <c r="G182" s="135">
        <f t="shared" si="41"/>
        <v>0</v>
      </c>
      <c r="H182" s="135">
        <f t="shared" si="41"/>
        <v>0</v>
      </c>
      <c r="I182" s="135"/>
      <c r="J182" s="135"/>
      <c r="K182" s="135"/>
      <c r="L182" s="136"/>
    </row>
    <row r="183" spans="1:12" ht="18" hidden="1" outlineLevel="1">
      <c r="A183" s="37"/>
      <c r="B183" s="21"/>
      <c r="C183" s="199"/>
      <c r="D183" s="23"/>
      <c r="E183" s="23"/>
      <c r="F183" s="23"/>
      <c r="G183" s="139"/>
      <c r="H183" s="139"/>
      <c r="I183" s="139"/>
      <c r="J183" s="139"/>
      <c r="K183" s="139"/>
      <c r="L183" s="140"/>
    </row>
    <row r="184" spans="1:12" ht="15.75" hidden="1" outlineLevel="1">
      <c r="A184" s="70" t="s">
        <v>33</v>
      </c>
      <c r="B184" s="20" t="s">
        <v>53</v>
      </c>
      <c r="C184" s="269" t="s">
        <v>32</v>
      </c>
      <c r="D184" s="23"/>
      <c r="E184" s="23"/>
      <c r="F184" s="23"/>
      <c r="G184" s="68">
        <f aca="true" t="shared" si="42" ref="G184:L184">G185+G186</f>
        <v>0</v>
      </c>
      <c r="H184" s="68">
        <f t="shared" si="42"/>
        <v>0</v>
      </c>
      <c r="I184" s="68">
        <f t="shared" si="42"/>
        <v>0</v>
      </c>
      <c r="J184" s="68">
        <f t="shared" si="42"/>
        <v>0</v>
      </c>
      <c r="K184" s="68">
        <f t="shared" si="42"/>
        <v>0</v>
      </c>
      <c r="L184" s="69">
        <f t="shared" si="42"/>
        <v>0</v>
      </c>
    </row>
    <row r="185" spans="1:12" ht="15" hidden="1" outlineLevel="1">
      <c r="A185" s="38" t="s">
        <v>26</v>
      </c>
      <c r="B185" s="21" t="s">
        <v>53</v>
      </c>
      <c r="C185" s="199" t="s">
        <v>32</v>
      </c>
      <c r="D185" s="23">
        <v>226</v>
      </c>
      <c r="E185" s="23"/>
      <c r="F185" s="23"/>
      <c r="G185" s="139">
        <f>I185+K185</f>
        <v>0</v>
      </c>
      <c r="H185" s="139">
        <f>J185+L185</f>
        <v>0</v>
      </c>
      <c r="I185" s="135"/>
      <c r="J185" s="135"/>
      <c r="K185" s="135"/>
      <c r="L185" s="136"/>
    </row>
    <row r="186" spans="1:12" ht="15" hidden="1" outlineLevel="1">
      <c r="A186" s="36" t="s">
        <v>28</v>
      </c>
      <c r="B186" s="21" t="s">
        <v>53</v>
      </c>
      <c r="C186" s="199" t="s">
        <v>32</v>
      </c>
      <c r="D186" s="23">
        <v>340</v>
      </c>
      <c r="E186" s="23"/>
      <c r="F186" s="23"/>
      <c r="G186" s="135">
        <f>I186+K186</f>
        <v>0</v>
      </c>
      <c r="H186" s="135">
        <f>J186+L186</f>
        <v>0</v>
      </c>
      <c r="I186" s="135"/>
      <c r="J186" s="135"/>
      <c r="K186" s="135"/>
      <c r="L186" s="136"/>
    </row>
    <row r="187" spans="1:12" ht="15" hidden="1" outlineLevel="1">
      <c r="A187" s="36"/>
      <c r="B187" s="21"/>
      <c r="C187" s="199"/>
      <c r="D187" s="23"/>
      <c r="E187" s="23"/>
      <c r="F187" s="23"/>
      <c r="G187" s="139"/>
      <c r="H187" s="139"/>
      <c r="I187" s="139"/>
      <c r="J187" s="139"/>
      <c r="K187" s="139"/>
      <c r="L187" s="140"/>
    </row>
    <row r="188" spans="1:12" ht="30.75" hidden="1" outlineLevel="1">
      <c r="A188" s="71" t="s">
        <v>37</v>
      </c>
      <c r="B188" s="20" t="s">
        <v>53</v>
      </c>
      <c r="C188" s="269" t="s">
        <v>38</v>
      </c>
      <c r="D188" s="23"/>
      <c r="E188" s="23"/>
      <c r="F188" s="23"/>
      <c r="G188" s="68">
        <f aca="true" t="shared" si="43" ref="G188:L188">G189+G190</f>
        <v>0</v>
      </c>
      <c r="H188" s="68">
        <f t="shared" si="43"/>
        <v>0</v>
      </c>
      <c r="I188" s="68">
        <f t="shared" si="43"/>
        <v>0</v>
      </c>
      <c r="J188" s="68">
        <f t="shared" si="43"/>
        <v>0</v>
      </c>
      <c r="K188" s="68">
        <f t="shared" si="43"/>
        <v>0</v>
      </c>
      <c r="L188" s="69">
        <f t="shared" si="43"/>
        <v>0</v>
      </c>
    </row>
    <row r="189" spans="1:12" ht="15" hidden="1" outlineLevel="1">
      <c r="A189" s="38" t="s">
        <v>26</v>
      </c>
      <c r="B189" s="72">
        <v>1004</v>
      </c>
      <c r="C189" s="201">
        <v>622</v>
      </c>
      <c r="D189" s="74">
        <v>226</v>
      </c>
      <c r="E189" s="74"/>
      <c r="F189" s="74"/>
      <c r="G189" s="139">
        <f>I189+K189</f>
        <v>0</v>
      </c>
      <c r="H189" s="139">
        <f>J189+L189</f>
        <v>0</v>
      </c>
      <c r="I189" s="135"/>
      <c r="J189" s="135"/>
      <c r="K189" s="135"/>
      <c r="L189" s="136"/>
    </row>
    <row r="190" spans="1:12" ht="15" hidden="1" outlineLevel="1">
      <c r="A190" s="36" t="s">
        <v>28</v>
      </c>
      <c r="B190" s="21" t="s">
        <v>53</v>
      </c>
      <c r="C190" s="199" t="s">
        <v>38</v>
      </c>
      <c r="D190" s="23">
        <v>340</v>
      </c>
      <c r="E190" s="23"/>
      <c r="F190" s="23"/>
      <c r="G190" s="135">
        <f>I190+K190</f>
        <v>0</v>
      </c>
      <c r="H190" s="135">
        <f>J190+L190</f>
        <v>0</v>
      </c>
      <c r="I190" s="135"/>
      <c r="J190" s="135"/>
      <c r="K190" s="135"/>
      <c r="L190" s="136"/>
    </row>
    <row r="191" spans="1:12" ht="13.5" collapsed="1" thickBot="1">
      <c r="A191" s="141"/>
      <c r="B191" s="142"/>
      <c r="C191" s="142"/>
      <c r="D191" s="142"/>
      <c r="E191" s="142"/>
      <c r="F191" s="142"/>
      <c r="G191" s="143"/>
      <c r="H191" s="143"/>
      <c r="I191" s="143"/>
      <c r="J191" s="143"/>
      <c r="K191" s="143"/>
      <c r="L191" s="144"/>
    </row>
    <row r="192" spans="1:12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5" spans="2:8" ht="15">
      <c r="B195" s="46"/>
      <c r="C195" s="44" t="s">
        <v>57</v>
      </c>
      <c r="H195" s="45"/>
    </row>
    <row r="196" spans="3:12" ht="12.75">
      <c r="C196" s="44">
        <v>211</v>
      </c>
      <c r="E196" s="43">
        <f aca="true" t="shared" si="44" ref="E196:L196">E16+E32</f>
        <v>0</v>
      </c>
      <c r="F196" s="43">
        <f t="shared" si="44"/>
        <v>0</v>
      </c>
      <c r="G196" s="43">
        <f t="shared" si="44"/>
        <v>0</v>
      </c>
      <c r="H196" s="43">
        <f t="shared" si="44"/>
        <v>0</v>
      </c>
      <c r="I196" s="43">
        <f t="shared" si="44"/>
        <v>0</v>
      </c>
      <c r="J196" s="43">
        <f t="shared" si="44"/>
        <v>0</v>
      </c>
      <c r="K196" s="43">
        <f t="shared" si="44"/>
        <v>0</v>
      </c>
      <c r="L196" s="43">
        <f t="shared" si="44"/>
        <v>0</v>
      </c>
    </row>
    <row r="197" spans="3:12" ht="12.75">
      <c r="C197" s="44">
        <v>213</v>
      </c>
      <c r="E197" s="43">
        <f aca="true" t="shared" si="45" ref="E197:L197">E18+E34</f>
        <v>0</v>
      </c>
      <c r="F197" s="43">
        <f t="shared" si="45"/>
        <v>0</v>
      </c>
      <c r="G197" s="43">
        <f t="shared" si="45"/>
        <v>0</v>
      </c>
      <c r="H197" s="43">
        <f t="shared" si="45"/>
        <v>0</v>
      </c>
      <c r="I197" s="43">
        <f t="shared" si="45"/>
        <v>0</v>
      </c>
      <c r="J197" s="43">
        <f t="shared" si="45"/>
        <v>0</v>
      </c>
      <c r="K197" s="43">
        <f t="shared" si="45"/>
        <v>0</v>
      </c>
      <c r="L197" s="43">
        <f t="shared" si="45"/>
        <v>0</v>
      </c>
    </row>
    <row r="198" spans="3:12" ht="12.75">
      <c r="C198" s="44">
        <v>223</v>
      </c>
      <c r="E198" s="43">
        <f aca="true" t="shared" si="46" ref="E198:L198">E21+E37</f>
        <v>0</v>
      </c>
      <c r="F198" s="43">
        <f t="shared" si="46"/>
        <v>0</v>
      </c>
      <c r="G198" s="43">
        <f t="shared" si="46"/>
        <v>0</v>
      </c>
      <c r="H198" s="43">
        <f t="shared" si="46"/>
        <v>0</v>
      </c>
      <c r="I198" s="43">
        <f t="shared" si="46"/>
        <v>0</v>
      </c>
      <c r="J198" s="43">
        <f t="shared" si="46"/>
        <v>0</v>
      </c>
      <c r="K198" s="43">
        <f t="shared" si="46"/>
        <v>0</v>
      </c>
      <c r="L198" s="43">
        <f t="shared" si="46"/>
        <v>0</v>
      </c>
    </row>
    <row r="199" spans="3:12" ht="12.75">
      <c r="C199" s="44">
        <v>290</v>
      </c>
      <c r="E199" s="43">
        <f aca="true" t="shared" si="47" ref="E199:L199">E25+E26+E27+E42+E43+E44</f>
        <v>0</v>
      </c>
      <c r="F199" s="43">
        <f t="shared" si="47"/>
        <v>0</v>
      </c>
      <c r="G199" s="43">
        <f t="shared" si="47"/>
        <v>0</v>
      </c>
      <c r="H199" s="43">
        <f t="shared" si="47"/>
        <v>0</v>
      </c>
      <c r="I199" s="43">
        <f t="shared" si="47"/>
        <v>0</v>
      </c>
      <c r="J199" s="43">
        <f t="shared" si="47"/>
        <v>0</v>
      </c>
      <c r="K199" s="43">
        <f t="shared" si="47"/>
        <v>0</v>
      </c>
      <c r="L199" s="43">
        <f t="shared" si="47"/>
        <v>0</v>
      </c>
    </row>
    <row r="200" spans="3:12" ht="12.75">
      <c r="C200" s="44">
        <v>310</v>
      </c>
      <c r="E200" s="43">
        <f aca="true" t="shared" si="48" ref="E200:L200">E28+E45</f>
        <v>0</v>
      </c>
      <c r="F200" s="43">
        <f t="shared" si="48"/>
        <v>0</v>
      </c>
      <c r="G200" s="43">
        <f t="shared" si="48"/>
        <v>0</v>
      </c>
      <c r="H200" s="43">
        <f t="shared" si="48"/>
        <v>0</v>
      </c>
      <c r="I200" s="43">
        <f t="shared" si="48"/>
        <v>0</v>
      </c>
      <c r="J200" s="43">
        <f t="shared" si="48"/>
        <v>0</v>
      </c>
      <c r="K200" s="43">
        <f t="shared" si="48"/>
        <v>0</v>
      </c>
      <c r="L200" s="43">
        <f t="shared" si="48"/>
        <v>0</v>
      </c>
    </row>
    <row r="201" ht="12.75">
      <c r="C201" s="48"/>
    </row>
    <row r="202" ht="12.75">
      <c r="C202" s="44" t="s">
        <v>58</v>
      </c>
    </row>
    <row r="203" spans="3:12" ht="12.75">
      <c r="C203" s="44">
        <v>211</v>
      </c>
      <c r="E203" s="43">
        <f aca="true" t="shared" si="49" ref="E203:L203">E49+E65</f>
        <v>0</v>
      </c>
      <c r="F203" s="43">
        <f t="shared" si="49"/>
        <v>0</v>
      </c>
      <c r="G203" s="43">
        <f t="shared" si="49"/>
        <v>0</v>
      </c>
      <c r="H203" s="43">
        <f t="shared" si="49"/>
        <v>0</v>
      </c>
      <c r="I203" s="43">
        <f t="shared" si="49"/>
        <v>0</v>
      </c>
      <c r="J203" s="43">
        <f t="shared" si="49"/>
        <v>0</v>
      </c>
      <c r="K203" s="43">
        <f t="shared" si="49"/>
        <v>0</v>
      </c>
      <c r="L203" s="43">
        <f t="shared" si="49"/>
        <v>0</v>
      </c>
    </row>
    <row r="204" spans="3:12" ht="12.75">
      <c r="C204" s="44">
        <v>213</v>
      </c>
      <c r="E204" s="43">
        <f aca="true" t="shared" si="50" ref="E204:L204">E51+E67</f>
        <v>0</v>
      </c>
      <c r="F204" s="43">
        <f t="shared" si="50"/>
        <v>0</v>
      </c>
      <c r="G204" s="43">
        <f t="shared" si="50"/>
        <v>0</v>
      </c>
      <c r="H204" s="43">
        <f t="shared" si="50"/>
        <v>0</v>
      </c>
      <c r="I204" s="43">
        <f t="shared" si="50"/>
        <v>0</v>
      </c>
      <c r="J204" s="43">
        <f t="shared" si="50"/>
        <v>0</v>
      </c>
      <c r="K204" s="43">
        <f t="shared" si="50"/>
        <v>0</v>
      </c>
      <c r="L204" s="43">
        <f t="shared" si="50"/>
        <v>0</v>
      </c>
    </row>
    <row r="205" spans="3:12" ht="12.75">
      <c r="C205" s="44">
        <v>223</v>
      </c>
      <c r="E205" s="43">
        <f aca="true" t="shared" si="51" ref="E205:L205">E54+E70</f>
        <v>0</v>
      </c>
      <c r="F205" s="43">
        <f t="shared" si="51"/>
        <v>0</v>
      </c>
      <c r="G205" s="43">
        <f t="shared" si="51"/>
        <v>0</v>
      </c>
      <c r="H205" s="43">
        <f t="shared" si="51"/>
        <v>0</v>
      </c>
      <c r="I205" s="43">
        <f t="shared" si="51"/>
        <v>0</v>
      </c>
      <c r="J205" s="43">
        <f t="shared" si="51"/>
        <v>0</v>
      </c>
      <c r="K205" s="43">
        <f t="shared" si="51"/>
        <v>0</v>
      </c>
      <c r="L205" s="43">
        <f t="shared" si="51"/>
        <v>0</v>
      </c>
    </row>
    <row r="206" spans="3:12" ht="12.75">
      <c r="C206" s="44">
        <v>290</v>
      </c>
      <c r="E206" s="43">
        <f aca="true" t="shared" si="52" ref="E206:L206">E58+E59+E60+E75+E76+E77</f>
        <v>0</v>
      </c>
      <c r="F206" s="43">
        <f t="shared" si="52"/>
        <v>0</v>
      </c>
      <c r="G206" s="43">
        <f t="shared" si="52"/>
        <v>0</v>
      </c>
      <c r="H206" s="43">
        <f t="shared" si="52"/>
        <v>0</v>
      </c>
      <c r="I206" s="43">
        <f t="shared" si="52"/>
        <v>0</v>
      </c>
      <c r="J206" s="43">
        <f t="shared" si="52"/>
        <v>0</v>
      </c>
      <c r="K206" s="43">
        <f t="shared" si="52"/>
        <v>0</v>
      </c>
      <c r="L206" s="43">
        <f t="shared" si="52"/>
        <v>0</v>
      </c>
    </row>
    <row r="207" spans="3:12" ht="12.75">
      <c r="C207" s="44">
        <v>310</v>
      </c>
      <c r="E207" s="43">
        <f aca="true" t="shared" si="53" ref="E207:L207">E61+E78</f>
        <v>0</v>
      </c>
      <c r="F207" s="43">
        <f t="shared" si="53"/>
        <v>0</v>
      </c>
      <c r="G207" s="43">
        <f t="shared" si="53"/>
        <v>0</v>
      </c>
      <c r="H207" s="43">
        <f t="shared" si="53"/>
        <v>0</v>
      </c>
      <c r="I207" s="43">
        <f t="shared" si="53"/>
        <v>0</v>
      </c>
      <c r="J207" s="43">
        <f t="shared" si="53"/>
        <v>0</v>
      </c>
      <c r="K207" s="43">
        <f t="shared" si="53"/>
        <v>0</v>
      </c>
      <c r="L207" s="43">
        <f t="shared" si="53"/>
        <v>0</v>
      </c>
    </row>
  </sheetData>
  <sheetProtection/>
  <protectedRanges>
    <protectedRange sqref="I164:L175 K32:L46 I98:L110 I117:K117 I185:L186 I49:I53 I113 I181:L182 I57:I62 I189:L190 I84:L96 K65:L79 I35:I46 K113:L113 I122:L133 I136:L147 I150:L161 K16:K29 K49:K62 I65:I79 I114:L115 I118:L118" name="Диапазон1"/>
    <protectedRange sqref="I54:I56" name="Диапазон1_2"/>
    <protectedRange sqref="L16:L29" name="Диапазон1_3_1_1"/>
    <protectedRange sqref="J113" name="Диапазон1_4_1"/>
    <protectedRange sqref="L117" name="Диапазон1_7_2"/>
    <protectedRange sqref="J16:J29" name="Диапазон1_2_1_2_1"/>
    <protectedRange sqref="J32:J46" name="Диапазон1_3_1"/>
    <protectedRange sqref="J49:J62" name="Диапазон1_5_1_2"/>
    <protectedRange sqref="L49:L62" name="Диапазон1_6_1"/>
    <protectedRange sqref="J65:J72 J78:J79" name="Диапазон1_4"/>
    <protectedRange sqref="J73:J77" name="Диапазон1_1_3"/>
  </protectedRanges>
  <mergeCells count="3">
    <mergeCell ref="A1:L1"/>
    <mergeCell ref="A2:L2"/>
    <mergeCell ref="B3:G3"/>
  </mergeCells>
  <printOptions/>
  <pageMargins left="0.17" right="0.18" top="0.17" bottom="0.26" header="0.5" footer="0.5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L179"/>
  <sheetViews>
    <sheetView zoomScale="75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1" sqref="M1:N16384"/>
    </sheetView>
  </sheetViews>
  <sheetFormatPr defaultColWidth="9.00390625" defaultRowHeight="12.75" outlineLevelCol="1"/>
  <cols>
    <col min="1" max="1" width="50.75390625" style="0" customWidth="1"/>
    <col min="2" max="2" width="12.25390625" style="0" customWidth="1"/>
    <col min="3" max="3" width="9.00390625" style="0" customWidth="1"/>
    <col min="4" max="4" width="7.625" style="0" customWidth="1"/>
    <col min="5" max="5" width="19.00390625" style="0" hidden="1" customWidth="1" outlineLevel="1"/>
    <col min="6" max="6" width="17.75390625" style="0" hidden="1" customWidth="1" outlineLevel="1"/>
    <col min="7" max="7" width="18.875" style="0" customWidth="1" collapsed="1"/>
    <col min="8" max="8" width="17.25390625" style="0" customWidth="1"/>
    <col min="9" max="9" width="18.125" style="0" customWidth="1"/>
    <col min="10" max="10" width="18.875" style="0" customWidth="1"/>
    <col min="11" max="11" width="18.375" style="0" customWidth="1"/>
    <col min="12" max="12" width="19.00390625" style="0" bestFit="1" customWidth="1"/>
  </cols>
  <sheetData>
    <row r="1" spans="1:12" ht="15">
      <c r="A1" s="350" t="s">
        <v>42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15.75">
      <c r="A2" s="351" t="s">
        <v>50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ht="15.75">
      <c r="A3" s="18"/>
      <c r="B3" s="351" t="s">
        <v>51</v>
      </c>
      <c r="C3" s="351"/>
      <c r="D3" s="351"/>
      <c r="E3" s="351"/>
      <c r="F3" s="351"/>
      <c r="G3" s="351"/>
      <c r="H3" s="18"/>
      <c r="I3" s="18"/>
      <c r="J3" s="18"/>
      <c r="K3" s="18"/>
      <c r="L3" s="18"/>
    </row>
    <row r="4" spans="2:12" ht="27" thickBot="1">
      <c r="B4" s="1"/>
      <c r="C4" s="1"/>
      <c r="D4" s="1"/>
      <c r="E4" s="1"/>
      <c r="F4" s="1"/>
      <c r="I4" s="156" t="s">
        <v>62</v>
      </c>
      <c r="L4" s="19" t="s">
        <v>49</v>
      </c>
    </row>
    <row r="5" spans="1:12" ht="13.5" thickBot="1">
      <c r="A5" s="3" t="s">
        <v>8</v>
      </c>
      <c r="B5" s="3" t="s">
        <v>2</v>
      </c>
      <c r="C5" s="3" t="s">
        <v>7</v>
      </c>
      <c r="D5" s="3" t="s">
        <v>0</v>
      </c>
      <c r="E5" s="3"/>
      <c r="F5" s="3"/>
      <c r="G5" s="12" t="s">
        <v>45</v>
      </c>
      <c r="H5" s="12"/>
      <c r="I5" s="13" t="s">
        <v>5</v>
      </c>
      <c r="J5" s="8"/>
      <c r="K5" s="14"/>
      <c r="L5" s="13"/>
    </row>
    <row r="6" spans="1:12" ht="13.5" thickBot="1">
      <c r="A6" s="5" t="s">
        <v>12</v>
      </c>
      <c r="B6" s="5" t="s">
        <v>3</v>
      </c>
      <c r="C6" s="5" t="s">
        <v>4</v>
      </c>
      <c r="D6" s="5" t="s">
        <v>1</v>
      </c>
      <c r="E6" s="5"/>
      <c r="F6" s="5"/>
      <c r="G6" s="10" t="s">
        <v>43</v>
      </c>
      <c r="H6" s="10" t="s">
        <v>44</v>
      </c>
      <c r="I6" s="10" t="s">
        <v>11</v>
      </c>
      <c r="J6" s="10"/>
      <c r="K6" s="9" t="s">
        <v>46</v>
      </c>
      <c r="L6" s="9"/>
    </row>
    <row r="7" spans="1:12" ht="12.75">
      <c r="A7" s="4" t="s">
        <v>8</v>
      </c>
      <c r="B7" s="4" t="s">
        <v>10</v>
      </c>
      <c r="C7" s="4" t="s">
        <v>9</v>
      </c>
      <c r="D7" s="4" t="s">
        <v>8</v>
      </c>
      <c r="E7" s="4"/>
      <c r="F7" s="4"/>
      <c r="G7" s="11" t="s">
        <v>48</v>
      </c>
      <c r="H7" s="11" t="s">
        <v>8</v>
      </c>
      <c r="I7" s="10" t="s">
        <v>43</v>
      </c>
      <c r="J7" s="10" t="s">
        <v>44</v>
      </c>
      <c r="K7" s="10" t="s">
        <v>43</v>
      </c>
      <c r="L7" s="10" t="s">
        <v>44</v>
      </c>
    </row>
    <row r="8" spans="1:12" ht="13.5" thickBot="1">
      <c r="A8" s="4"/>
      <c r="B8" s="4"/>
      <c r="C8" s="4"/>
      <c r="D8" s="4"/>
      <c r="E8" s="4"/>
      <c r="F8" s="4"/>
      <c r="G8" s="11" t="s">
        <v>8</v>
      </c>
      <c r="H8" s="11" t="s">
        <v>8</v>
      </c>
      <c r="I8" s="11" t="s">
        <v>47</v>
      </c>
      <c r="J8" s="11" t="s">
        <v>8</v>
      </c>
      <c r="K8" s="11" t="s">
        <v>47</v>
      </c>
      <c r="L8" s="11" t="s">
        <v>8</v>
      </c>
    </row>
    <row r="9" spans="1:12" ht="13.5" thickBot="1">
      <c r="A9" s="2">
        <v>1</v>
      </c>
      <c r="B9" s="2">
        <v>2</v>
      </c>
      <c r="C9" s="6">
        <v>3</v>
      </c>
      <c r="D9" s="15">
        <v>4</v>
      </c>
      <c r="E9" s="15"/>
      <c r="F9" s="15"/>
      <c r="G9" s="7">
        <v>5</v>
      </c>
      <c r="H9" s="7">
        <v>6</v>
      </c>
      <c r="I9" s="7">
        <v>7</v>
      </c>
      <c r="J9" s="7">
        <v>8</v>
      </c>
      <c r="K9" s="7">
        <v>9</v>
      </c>
      <c r="L9" s="25">
        <v>10</v>
      </c>
    </row>
    <row r="10" spans="1:12" ht="12.75">
      <c r="A10" s="26"/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27"/>
    </row>
    <row r="11" spans="1:12" ht="40.5">
      <c r="A11" s="57" t="s">
        <v>16</v>
      </c>
      <c r="C11" s="29"/>
      <c r="D11" s="30"/>
      <c r="E11" s="296">
        <v>1</v>
      </c>
      <c r="F11" s="297" t="s">
        <v>66</v>
      </c>
      <c r="G11" s="39">
        <f aca="true" t="shared" si="0" ref="G11:L11">G13+G49+G89</f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39">
        <f t="shared" si="0"/>
        <v>0</v>
      </c>
      <c r="L11" s="39">
        <f t="shared" si="0"/>
        <v>0</v>
      </c>
    </row>
    <row r="12" spans="1:12" ht="15.75">
      <c r="A12" s="28"/>
      <c r="B12" s="29"/>
      <c r="C12" s="29"/>
      <c r="D12" s="30"/>
      <c r="E12" s="298"/>
      <c r="F12" s="299"/>
      <c r="G12" s="40"/>
      <c r="H12" s="40"/>
      <c r="I12" s="40"/>
      <c r="J12" s="40"/>
      <c r="K12" s="40"/>
      <c r="L12" s="58"/>
    </row>
    <row r="13" spans="1:12" ht="18.75">
      <c r="A13" s="337" t="s">
        <v>60</v>
      </c>
      <c r="B13" s="245" t="s">
        <v>6</v>
      </c>
      <c r="C13" s="285"/>
      <c r="D13" s="247"/>
      <c r="E13" s="247"/>
      <c r="F13" s="247"/>
      <c r="G13" s="286">
        <f aca="true" t="shared" si="1" ref="G13:L13">G16+G32</f>
        <v>0</v>
      </c>
      <c r="H13" s="286">
        <f t="shared" si="1"/>
        <v>0</v>
      </c>
      <c r="I13" s="286">
        <f t="shared" si="1"/>
        <v>0</v>
      </c>
      <c r="J13" s="286">
        <f t="shared" si="1"/>
        <v>0</v>
      </c>
      <c r="K13" s="286">
        <f t="shared" si="1"/>
        <v>0</v>
      </c>
      <c r="L13" s="286">
        <f t="shared" si="1"/>
        <v>0</v>
      </c>
    </row>
    <row r="14" spans="1:12" ht="18">
      <c r="A14" s="34" t="s">
        <v>30</v>
      </c>
      <c r="B14" s="20"/>
      <c r="C14" s="32"/>
      <c r="D14" s="33"/>
      <c r="E14" s="33"/>
      <c r="F14" s="247"/>
      <c r="G14" s="148"/>
      <c r="H14" s="148"/>
      <c r="I14" s="148"/>
      <c r="J14" s="148"/>
      <c r="K14" s="148"/>
      <c r="L14" s="149"/>
    </row>
    <row r="15" spans="1:12" ht="12.75">
      <c r="A15" s="64"/>
      <c r="B15" s="65"/>
      <c r="C15" s="65"/>
      <c r="D15" s="65"/>
      <c r="E15" s="65"/>
      <c r="F15" s="327"/>
      <c r="G15" s="148"/>
      <c r="H15" s="148"/>
      <c r="I15" s="148"/>
      <c r="J15" s="148"/>
      <c r="K15" s="148"/>
      <c r="L15" s="149"/>
    </row>
    <row r="16" spans="1:12" ht="75.75">
      <c r="A16" s="179" t="s">
        <v>35</v>
      </c>
      <c r="B16" s="180" t="s">
        <v>6</v>
      </c>
      <c r="C16" s="272" t="s">
        <v>36</v>
      </c>
      <c r="D16" s="182"/>
      <c r="E16" s="323">
        <f aca="true" t="shared" si="2" ref="E16:L16">SUM(E17:E30)</f>
        <v>0</v>
      </c>
      <c r="F16" s="323">
        <f t="shared" si="2"/>
        <v>0</v>
      </c>
      <c r="G16" s="323">
        <f t="shared" si="2"/>
        <v>0</v>
      </c>
      <c r="H16" s="323">
        <f t="shared" si="2"/>
        <v>0</v>
      </c>
      <c r="I16" s="323">
        <f t="shared" si="2"/>
        <v>0</v>
      </c>
      <c r="J16" s="323">
        <f t="shared" si="2"/>
        <v>0</v>
      </c>
      <c r="K16" s="323">
        <f t="shared" si="2"/>
        <v>0</v>
      </c>
      <c r="L16" s="323">
        <f t="shared" si="2"/>
        <v>0</v>
      </c>
    </row>
    <row r="17" spans="1:12" ht="15">
      <c r="A17" s="191" t="s">
        <v>19</v>
      </c>
      <c r="B17" s="274" t="s">
        <v>6</v>
      </c>
      <c r="C17" s="275">
        <v>111</v>
      </c>
      <c r="D17" s="275">
        <v>211</v>
      </c>
      <c r="E17" s="328">
        <f>F17+G17</f>
        <v>0</v>
      </c>
      <c r="F17" s="333"/>
      <c r="G17" s="322">
        <f aca="true" t="shared" si="3" ref="G17:H30">I17+K17</f>
        <v>0</v>
      </c>
      <c r="H17" s="322">
        <f t="shared" si="3"/>
        <v>0</v>
      </c>
      <c r="I17" s="322"/>
      <c r="J17" s="322"/>
      <c r="K17" s="322"/>
      <c r="L17" s="320"/>
    </row>
    <row r="18" spans="1:12" ht="15">
      <c r="A18" s="191" t="s">
        <v>20</v>
      </c>
      <c r="B18" s="274" t="s">
        <v>6</v>
      </c>
      <c r="C18" s="275">
        <v>112</v>
      </c>
      <c r="D18" s="275">
        <v>212</v>
      </c>
      <c r="E18" s="328">
        <f aca="true" t="shared" si="4" ref="E18:E30">F18+G18</f>
        <v>0</v>
      </c>
      <c r="F18" s="333"/>
      <c r="G18" s="322">
        <f t="shared" si="3"/>
        <v>0</v>
      </c>
      <c r="H18" s="322">
        <f t="shared" si="3"/>
        <v>0</v>
      </c>
      <c r="I18" s="322"/>
      <c r="J18" s="322"/>
      <c r="K18" s="322"/>
      <c r="L18" s="320"/>
    </row>
    <row r="19" spans="1:12" ht="15">
      <c r="A19" s="191" t="s">
        <v>21</v>
      </c>
      <c r="B19" s="274" t="s">
        <v>6</v>
      </c>
      <c r="C19" s="275">
        <v>119</v>
      </c>
      <c r="D19" s="275">
        <v>213</v>
      </c>
      <c r="E19" s="328">
        <f t="shared" si="4"/>
        <v>0</v>
      </c>
      <c r="F19" s="333"/>
      <c r="G19" s="322">
        <f t="shared" si="3"/>
        <v>0</v>
      </c>
      <c r="H19" s="322">
        <f t="shared" si="3"/>
        <v>0</v>
      </c>
      <c r="I19" s="322"/>
      <c r="J19" s="322"/>
      <c r="K19" s="322"/>
      <c r="L19" s="320"/>
    </row>
    <row r="20" spans="1:12" ht="15">
      <c r="A20" s="191" t="s">
        <v>22</v>
      </c>
      <c r="B20" s="274" t="s">
        <v>6</v>
      </c>
      <c r="C20" s="275">
        <v>244</v>
      </c>
      <c r="D20" s="275">
        <v>221</v>
      </c>
      <c r="E20" s="328">
        <f t="shared" si="4"/>
        <v>0</v>
      </c>
      <c r="F20" s="333"/>
      <c r="G20" s="322">
        <f t="shared" si="3"/>
        <v>0</v>
      </c>
      <c r="H20" s="322">
        <f t="shared" si="3"/>
        <v>0</v>
      </c>
      <c r="I20" s="322"/>
      <c r="J20" s="322"/>
      <c r="K20" s="322"/>
      <c r="L20" s="320"/>
    </row>
    <row r="21" spans="1:12" ht="15">
      <c r="A21" s="191" t="s">
        <v>34</v>
      </c>
      <c r="B21" s="274" t="s">
        <v>6</v>
      </c>
      <c r="C21" s="275">
        <v>244</v>
      </c>
      <c r="D21" s="275">
        <v>222</v>
      </c>
      <c r="E21" s="328">
        <f t="shared" si="4"/>
        <v>0</v>
      </c>
      <c r="F21" s="333"/>
      <c r="G21" s="322">
        <f t="shared" si="3"/>
        <v>0</v>
      </c>
      <c r="H21" s="322">
        <f t="shared" si="3"/>
        <v>0</v>
      </c>
      <c r="I21" s="322"/>
      <c r="J21" s="322"/>
      <c r="K21" s="322"/>
      <c r="L21" s="320"/>
    </row>
    <row r="22" spans="1:12" ht="15">
      <c r="A22" s="191" t="s">
        <v>23</v>
      </c>
      <c r="B22" s="274" t="s">
        <v>6</v>
      </c>
      <c r="C22" s="275">
        <v>244</v>
      </c>
      <c r="D22" s="275">
        <v>223</v>
      </c>
      <c r="E22" s="328">
        <f t="shared" si="4"/>
        <v>0</v>
      </c>
      <c r="F22" s="333"/>
      <c r="G22" s="322">
        <f t="shared" si="3"/>
        <v>0</v>
      </c>
      <c r="H22" s="322">
        <f t="shared" si="3"/>
        <v>0</v>
      </c>
      <c r="I22" s="322"/>
      <c r="J22" s="322"/>
      <c r="K22" s="322"/>
      <c r="L22" s="320"/>
    </row>
    <row r="23" spans="1:12" ht="15">
      <c r="A23" s="191" t="s">
        <v>24</v>
      </c>
      <c r="B23" s="274" t="s">
        <v>6</v>
      </c>
      <c r="C23" s="275">
        <v>244</v>
      </c>
      <c r="D23" s="275">
        <v>224</v>
      </c>
      <c r="E23" s="328">
        <f t="shared" si="4"/>
        <v>0</v>
      </c>
      <c r="F23" s="333"/>
      <c r="G23" s="322">
        <f t="shared" si="3"/>
        <v>0</v>
      </c>
      <c r="H23" s="322">
        <f t="shared" si="3"/>
        <v>0</v>
      </c>
      <c r="I23" s="322"/>
      <c r="J23" s="322"/>
      <c r="K23" s="322"/>
      <c r="L23" s="320"/>
    </row>
    <row r="24" spans="1:12" ht="15">
      <c r="A24" s="191" t="s">
        <v>25</v>
      </c>
      <c r="B24" s="274" t="s">
        <v>6</v>
      </c>
      <c r="C24" s="275">
        <v>244</v>
      </c>
      <c r="D24" s="275">
        <v>225</v>
      </c>
      <c r="E24" s="328">
        <f t="shared" si="4"/>
        <v>0</v>
      </c>
      <c r="F24" s="333"/>
      <c r="G24" s="322">
        <f t="shared" si="3"/>
        <v>0</v>
      </c>
      <c r="H24" s="322">
        <f t="shared" si="3"/>
        <v>0</v>
      </c>
      <c r="I24" s="322"/>
      <c r="J24" s="322"/>
      <c r="K24" s="322"/>
      <c r="L24" s="320"/>
    </row>
    <row r="25" spans="1:12" ht="15">
      <c r="A25" s="191" t="s">
        <v>26</v>
      </c>
      <c r="B25" s="274" t="s">
        <v>6</v>
      </c>
      <c r="C25" s="275">
        <v>244</v>
      </c>
      <c r="D25" s="275">
        <v>226</v>
      </c>
      <c r="E25" s="328">
        <f t="shared" si="4"/>
        <v>0</v>
      </c>
      <c r="F25" s="333"/>
      <c r="G25" s="322">
        <f t="shared" si="3"/>
        <v>0</v>
      </c>
      <c r="H25" s="322">
        <f t="shared" si="3"/>
        <v>0</v>
      </c>
      <c r="I25" s="322"/>
      <c r="J25" s="322"/>
      <c r="K25" s="322"/>
      <c r="L25" s="320"/>
    </row>
    <row r="26" spans="1:12" ht="15">
      <c r="A26" s="349" t="s">
        <v>67</v>
      </c>
      <c r="B26" s="274" t="s">
        <v>6</v>
      </c>
      <c r="C26" s="275">
        <v>851</v>
      </c>
      <c r="D26" s="275">
        <v>290</v>
      </c>
      <c r="E26" s="328">
        <f t="shared" si="4"/>
        <v>0</v>
      </c>
      <c r="F26" s="333"/>
      <c r="G26" s="322">
        <f t="shared" si="3"/>
        <v>0</v>
      </c>
      <c r="H26" s="322">
        <f t="shared" si="3"/>
        <v>0</v>
      </c>
      <c r="I26" s="322"/>
      <c r="J26" s="322"/>
      <c r="K26" s="322"/>
      <c r="L26" s="320"/>
    </row>
    <row r="27" spans="1:12" ht="15">
      <c r="A27" s="349" t="s">
        <v>68</v>
      </c>
      <c r="B27" s="274" t="s">
        <v>6</v>
      </c>
      <c r="C27" s="275">
        <v>852</v>
      </c>
      <c r="D27" s="275">
        <v>290</v>
      </c>
      <c r="E27" s="328">
        <f t="shared" si="4"/>
        <v>0</v>
      </c>
      <c r="F27" s="333"/>
      <c r="G27" s="322">
        <f t="shared" si="3"/>
        <v>0</v>
      </c>
      <c r="H27" s="322">
        <f t="shared" si="3"/>
        <v>0</v>
      </c>
      <c r="I27" s="322"/>
      <c r="J27" s="322"/>
      <c r="K27" s="322"/>
      <c r="L27" s="320"/>
    </row>
    <row r="28" spans="1:12" ht="15">
      <c r="A28" s="349" t="s">
        <v>69</v>
      </c>
      <c r="B28" s="274" t="s">
        <v>6</v>
      </c>
      <c r="C28" s="275">
        <v>853</v>
      </c>
      <c r="D28" s="275">
        <v>290</v>
      </c>
      <c r="E28" s="328">
        <f t="shared" si="4"/>
        <v>0</v>
      </c>
      <c r="F28" s="333"/>
      <c r="G28" s="322">
        <f>I28+K28</f>
        <v>0</v>
      </c>
      <c r="H28" s="322">
        <f>J28+L28</f>
        <v>0</v>
      </c>
      <c r="I28" s="322"/>
      <c r="J28" s="322"/>
      <c r="K28" s="322"/>
      <c r="L28" s="320"/>
    </row>
    <row r="29" spans="1:12" ht="15">
      <c r="A29" s="191" t="s">
        <v>27</v>
      </c>
      <c r="B29" s="274" t="s">
        <v>6</v>
      </c>
      <c r="C29" s="275">
        <v>244</v>
      </c>
      <c r="D29" s="275">
        <v>310</v>
      </c>
      <c r="E29" s="328">
        <f t="shared" si="4"/>
        <v>0</v>
      </c>
      <c r="F29" s="333"/>
      <c r="G29" s="322">
        <f t="shared" si="3"/>
        <v>0</v>
      </c>
      <c r="H29" s="322">
        <f t="shared" si="3"/>
        <v>0</v>
      </c>
      <c r="I29" s="322"/>
      <c r="J29" s="322"/>
      <c r="K29" s="322"/>
      <c r="L29" s="320"/>
    </row>
    <row r="30" spans="1:12" ht="15">
      <c r="A30" s="191" t="s">
        <v>28</v>
      </c>
      <c r="B30" s="274" t="s">
        <v>6</v>
      </c>
      <c r="C30" s="275">
        <v>244</v>
      </c>
      <c r="D30" s="275">
        <v>340</v>
      </c>
      <c r="E30" s="328">
        <f t="shared" si="4"/>
        <v>0</v>
      </c>
      <c r="F30" s="333"/>
      <c r="G30" s="322">
        <f t="shared" si="3"/>
        <v>0</v>
      </c>
      <c r="H30" s="322">
        <f t="shared" si="3"/>
        <v>0</v>
      </c>
      <c r="I30" s="322"/>
      <c r="J30" s="322"/>
      <c r="K30" s="322"/>
      <c r="L30" s="320"/>
    </row>
    <row r="31" spans="1:12" ht="15">
      <c r="A31" s="191"/>
      <c r="B31" s="192"/>
      <c r="C31" s="192"/>
      <c r="D31" s="193"/>
      <c r="E31" s="277"/>
      <c r="F31" s="333"/>
      <c r="G31" s="322"/>
      <c r="H31" s="322"/>
      <c r="I31" s="322"/>
      <c r="J31" s="322"/>
      <c r="K31" s="322"/>
      <c r="L31" s="320"/>
    </row>
    <row r="32" spans="1:12" ht="15.75">
      <c r="A32" s="287" t="s">
        <v>37</v>
      </c>
      <c r="B32" s="180" t="s">
        <v>6</v>
      </c>
      <c r="C32" s="272" t="s">
        <v>38</v>
      </c>
      <c r="D32" s="182"/>
      <c r="E32" s="334"/>
      <c r="F32" s="334"/>
      <c r="G32" s="323">
        <f aca="true" t="shared" si="5" ref="G32:L32">SUM(G33:G47)</f>
        <v>0</v>
      </c>
      <c r="H32" s="323">
        <f t="shared" si="5"/>
        <v>0</v>
      </c>
      <c r="I32" s="323">
        <f t="shared" si="5"/>
        <v>0</v>
      </c>
      <c r="J32" s="323">
        <f t="shared" si="5"/>
        <v>0</v>
      </c>
      <c r="K32" s="323">
        <f t="shared" si="5"/>
        <v>0</v>
      </c>
      <c r="L32" s="323">
        <f t="shared" si="5"/>
        <v>0</v>
      </c>
    </row>
    <row r="33" spans="1:12" ht="15">
      <c r="A33" s="186" t="s">
        <v>19</v>
      </c>
      <c r="B33" s="274" t="s">
        <v>6</v>
      </c>
      <c r="C33" s="185">
        <v>111</v>
      </c>
      <c r="D33" s="212">
        <v>211</v>
      </c>
      <c r="E33" s="328">
        <f aca="true" t="shared" si="6" ref="E33:E47">F33+G33</f>
        <v>0</v>
      </c>
      <c r="F33" s="333"/>
      <c r="G33" s="322">
        <f aca="true" t="shared" si="7" ref="G33:H47">I33+K33</f>
        <v>0</v>
      </c>
      <c r="H33" s="322">
        <f t="shared" si="7"/>
        <v>0</v>
      </c>
      <c r="I33" s="322"/>
      <c r="J33" s="322"/>
      <c r="K33" s="322"/>
      <c r="L33" s="320"/>
    </row>
    <row r="34" spans="1:12" ht="15">
      <c r="A34" s="186" t="s">
        <v>20</v>
      </c>
      <c r="B34" s="274" t="s">
        <v>6</v>
      </c>
      <c r="C34" s="185">
        <v>112</v>
      </c>
      <c r="D34" s="212">
        <v>212</v>
      </c>
      <c r="E34" s="328">
        <f t="shared" si="6"/>
        <v>0</v>
      </c>
      <c r="F34" s="333"/>
      <c r="G34" s="322">
        <f t="shared" si="7"/>
        <v>0</v>
      </c>
      <c r="H34" s="322">
        <f t="shared" si="7"/>
        <v>0</v>
      </c>
      <c r="I34" s="322"/>
      <c r="J34" s="322"/>
      <c r="K34" s="322"/>
      <c r="L34" s="320"/>
    </row>
    <row r="35" spans="1:12" ht="15">
      <c r="A35" s="186" t="s">
        <v>21</v>
      </c>
      <c r="B35" s="274" t="s">
        <v>6</v>
      </c>
      <c r="C35" s="185">
        <v>119</v>
      </c>
      <c r="D35" s="212">
        <v>213</v>
      </c>
      <c r="E35" s="328">
        <f t="shared" si="6"/>
        <v>0</v>
      </c>
      <c r="F35" s="333"/>
      <c r="G35" s="322">
        <f t="shared" si="7"/>
        <v>0</v>
      </c>
      <c r="H35" s="322">
        <f t="shared" si="7"/>
        <v>0</v>
      </c>
      <c r="I35" s="322"/>
      <c r="J35" s="322"/>
      <c r="K35" s="322"/>
      <c r="L35" s="320"/>
    </row>
    <row r="36" spans="1:12" ht="15">
      <c r="A36" s="186" t="s">
        <v>22</v>
      </c>
      <c r="B36" s="274" t="s">
        <v>6</v>
      </c>
      <c r="C36" s="185">
        <v>244</v>
      </c>
      <c r="D36" s="212">
        <v>221</v>
      </c>
      <c r="E36" s="328">
        <f t="shared" si="6"/>
        <v>0</v>
      </c>
      <c r="F36" s="333"/>
      <c r="G36" s="322">
        <f t="shared" si="7"/>
        <v>0</v>
      </c>
      <c r="H36" s="322">
        <f aca="true" t="shared" si="8" ref="H36:H47">J36+L36</f>
        <v>0</v>
      </c>
      <c r="I36" s="322"/>
      <c r="J36" s="322"/>
      <c r="K36" s="322"/>
      <c r="L36" s="320"/>
    </row>
    <row r="37" spans="1:12" ht="15">
      <c r="A37" s="186" t="s">
        <v>34</v>
      </c>
      <c r="B37" s="274" t="s">
        <v>6</v>
      </c>
      <c r="C37" s="185">
        <v>244</v>
      </c>
      <c r="D37" s="212">
        <v>222</v>
      </c>
      <c r="E37" s="328">
        <f t="shared" si="6"/>
        <v>0</v>
      </c>
      <c r="F37" s="333"/>
      <c r="G37" s="322">
        <f t="shared" si="7"/>
        <v>0</v>
      </c>
      <c r="H37" s="322">
        <f t="shared" si="8"/>
        <v>0</v>
      </c>
      <c r="I37" s="322"/>
      <c r="J37" s="322"/>
      <c r="K37" s="322"/>
      <c r="L37" s="320"/>
    </row>
    <row r="38" spans="1:12" ht="15">
      <c r="A38" s="186" t="s">
        <v>23</v>
      </c>
      <c r="B38" s="274" t="s">
        <v>6</v>
      </c>
      <c r="C38" s="185">
        <v>244</v>
      </c>
      <c r="D38" s="212">
        <v>223</v>
      </c>
      <c r="E38" s="328">
        <f t="shared" si="6"/>
        <v>0</v>
      </c>
      <c r="F38" s="333"/>
      <c r="G38" s="322">
        <f t="shared" si="7"/>
        <v>0</v>
      </c>
      <c r="H38" s="322">
        <f t="shared" si="8"/>
        <v>0</v>
      </c>
      <c r="I38" s="322"/>
      <c r="J38" s="322"/>
      <c r="K38" s="322"/>
      <c r="L38" s="320"/>
    </row>
    <row r="39" spans="1:12" ht="30">
      <c r="A39" s="186" t="s">
        <v>24</v>
      </c>
      <c r="B39" s="274" t="s">
        <v>6</v>
      </c>
      <c r="C39" s="185">
        <v>244</v>
      </c>
      <c r="D39" s="212">
        <v>224</v>
      </c>
      <c r="E39" s="328">
        <f t="shared" si="6"/>
        <v>0</v>
      </c>
      <c r="F39" s="333"/>
      <c r="G39" s="322">
        <f t="shared" si="7"/>
        <v>0</v>
      </c>
      <c r="H39" s="322">
        <f t="shared" si="8"/>
        <v>0</v>
      </c>
      <c r="I39" s="322"/>
      <c r="J39" s="322"/>
      <c r="K39" s="322"/>
      <c r="L39" s="320"/>
    </row>
    <row r="40" spans="1:12" ht="30">
      <c r="A40" s="186" t="s">
        <v>25</v>
      </c>
      <c r="B40" s="274" t="s">
        <v>6</v>
      </c>
      <c r="C40" s="185">
        <v>244</v>
      </c>
      <c r="D40" s="212">
        <v>225</v>
      </c>
      <c r="E40" s="328">
        <f t="shared" si="6"/>
        <v>0</v>
      </c>
      <c r="F40" s="333"/>
      <c r="G40" s="322">
        <f t="shared" si="7"/>
        <v>0</v>
      </c>
      <c r="H40" s="322">
        <f t="shared" si="8"/>
        <v>0</v>
      </c>
      <c r="I40" s="322"/>
      <c r="J40" s="322"/>
      <c r="K40" s="322"/>
      <c r="L40" s="320"/>
    </row>
    <row r="41" spans="1:12" ht="15">
      <c r="A41" s="186" t="s">
        <v>26</v>
      </c>
      <c r="B41" s="274" t="s">
        <v>6</v>
      </c>
      <c r="C41" s="185">
        <v>244</v>
      </c>
      <c r="D41" s="212">
        <v>226</v>
      </c>
      <c r="E41" s="328">
        <f t="shared" si="6"/>
        <v>0</v>
      </c>
      <c r="F41" s="333"/>
      <c r="G41" s="322">
        <f t="shared" si="7"/>
        <v>0</v>
      </c>
      <c r="H41" s="322">
        <f t="shared" si="8"/>
        <v>0</v>
      </c>
      <c r="I41" s="322"/>
      <c r="J41" s="322"/>
      <c r="K41" s="322"/>
      <c r="L41" s="320"/>
    </row>
    <row r="42" spans="1:12" ht="15">
      <c r="A42" s="186" t="s">
        <v>56</v>
      </c>
      <c r="B42" s="274" t="s">
        <v>6</v>
      </c>
      <c r="C42" s="213" t="s">
        <v>64</v>
      </c>
      <c r="D42" s="214">
        <v>262</v>
      </c>
      <c r="E42" s="328">
        <f t="shared" si="6"/>
        <v>0</v>
      </c>
      <c r="F42" s="333"/>
      <c r="G42" s="322">
        <f aca="true" t="shared" si="9" ref="G42:H44">I42+K42</f>
        <v>0</v>
      </c>
      <c r="H42" s="322">
        <f t="shared" si="9"/>
        <v>0</v>
      </c>
      <c r="I42" s="322"/>
      <c r="J42" s="322"/>
      <c r="K42" s="322"/>
      <c r="L42" s="320"/>
    </row>
    <row r="43" spans="1:12" ht="15">
      <c r="A43" s="349" t="s">
        <v>67</v>
      </c>
      <c r="B43" s="274" t="s">
        <v>6</v>
      </c>
      <c r="C43" s="185">
        <v>851</v>
      </c>
      <c r="D43" s="185">
        <v>290</v>
      </c>
      <c r="E43" s="328">
        <f t="shared" si="6"/>
        <v>0</v>
      </c>
      <c r="F43" s="333"/>
      <c r="G43" s="322">
        <f t="shared" si="9"/>
        <v>0</v>
      </c>
      <c r="H43" s="322">
        <f t="shared" si="9"/>
        <v>0</v>
      </c>
      <c r="I43" s="322"/>
      <c r="J43" s="322"/>
      <c r="K43" s="322"/>
      <c r="L43" s="320"/>
    </row>
    <row r="44" spans="1:12" ht="15">
      <c r="A44" s="349" t="s">
        <v>68</v>
      </c>
      <c r="B44" s="274" t="s">
        <v>6</v>
      </c>
      <c r="C44" s="185">
        <v>852</v>
      </c>
      <c r="D44" s="185">
        <v>290</v>
      </c>
      <c r="E44" s="328">
        <f t="shared" si="6"/>
        <v>0</v>
      </c>
      <c r="F44" s="333"/>
      <c r="G44" s="322">
        <f t="shared" si="9"/>
        <v>0</v>
      </c>
      <c r="H44" s="322">
        <f t="shared" si="9"/>
        <v>0</v>
      </c>
      <c r="I44" s="322"/>
      <c r="J44" s="322"/>
      <c r="K44" s="322"/>
      <c r="L44" s="320"/>
    </row>
    <row r="45" spans="1:12" ht="15">
      <c r="A45" s="349" t="s">
        <v>69</v>
      </c>
      <c r="B45" s="274" t="s">
        <v>6</v>
      </c>
      <c r="C45" s="185">
        <v>853</v>
      </c>
      <c r="D45" s="185">
        <v>290</v>
      </c>
      <c r="E45" s="328">
        <f t="shared" si="6"/>
        <v>0</v>
      </c>
      <c r="F45" s="333"/>
      <c r="G45" s="322">
        <f t="shared" si="7"/>
        <v>0</v>
      </c>
      <c r="H45" s="322">
        <f t="shared" si="8"/>
        <v>0</v>
      </c>
      <c r="I45" s="322"/>
      <c r="J45" s="322"/>
      <c r="K45" s="322"/>
      <c r="L45" s="320"/>
    </row>
    <row r="46" spans="1:12" ht="30">
      <c r="A46" s="186" t="s">
        <v>27</v>
      </c>
      <c r="B46" s="274" t="s">
        <v>6</v>
      </c>
      <c r="C46" s="185">
        <v>244</v>
      </c>
      <c r="D46" s="185">
        <v>310</v>
      </c>
      <c r="E46" s="328">
        <f t="shared" si="6"/>
        <v>0</v>
      </c>
      <c r="F46" s="333"/>
      <c r="G46" s="322">
        <f t="shared" si="7"/>
        <v>0</v>
      </c>
      <c r="H46" s="322">
        <f t="shared" si="8"/>
        <v>0</v>
      </c>
      <c r="I46" s="322"/>
      <c r="J46" s="322"/>
      <c r="K46" s="322"/>
      <c r="L46" s="320"/>
    </row>
    <row r="47" spans="1:12" ht="30">
      <c r="A47" s="186" t="s">
        <v>28</v>
      </c>
      <c r="B47" s="274" t="s">
        <v>6</v>
      </c>
      <c r="C47" s="185">
        <v>244</v>
      </c>
      <c r="D47" s="185">
        <v>340</v>
      </c>
      <c r="E47" s="328">
        <f t="shared" si="6"/>
        <v>0</v>
      </c>
      <c r="F47" s="333"/>
      <c r="G47" s="322">
        <f t="shared" si="7"/>
        <v>0</v>
      </c>
      <c r="H47" s="322">
        <f t="shared" si="8"/>
        <v>0</v>
      </c>
      <c r="I47" s="322"/>
      <c r="J47" s="322"/>
      <c r="K47" s="322"/>
      <c r="L47" s="320"/>
    </row>
    <row r="48" spans="1:12" ht="14.25">
      <c r="A48" s="331"/>
      <c r="B48" s="331"/>
      <c r="C48" s="331"/>
      <c r="D48" s="331"/>
      <c r="E48" s="332"/>
      <c r="F48" s="335"/>
      <c r="G48" s="322"/>
      <c r="H48" s="322"/>
      <c r="I48" s="322"/>
      <c r="J48" s="322"/>
      <c r="K48" s="322"/>
      <c r="L48" s="320"/>
    </row>
    <row r="49" spans="1:12" ht="18.75">
      <c r="A49" s="240" t="s">
        <v>41</v>
      </c>
      <c r="B49" s="180" t="s">
        <v>15</v>
      </c>
      <c r="C49" s="273"/>
      <c r="D49" s="182"/>
      <c r="E49" s="334"/>
      <c r="F49" s="334"/>
      <c r="G49" s="325">
        <f aca="true" t="shared" si="10" ref="G49:L49">G51+G65+G80+G84</f>
        <v>0</v>
      </c>
      <c r="H49" s="325">
        <f t="shared" si="10"/>
        <v>0</v>
      </c>
      <c r="I49" s="325">
        <f t="shared" si="10"/>
        <v>0</v>
      </c>
      <c r="J49" s="325">
        <f t="shared" si="10"/>
        <v>0</v>
      </c>
      <c r="K49" s="325">
        <f t="shared" si="10"/>
        <v>0</v>
      </c>
      <c r="L49" s="300">
        <f t="shared" si="10"/>
        <v>0</v>
      </c>
    </row>
    <row r="50" spans="1:12" ht="18">
      <c r="A50" s="249" t="s">
        <v>30</v>
      </c>
      <c r="B50" s="248"/>
      <c r="C50" s="251"/>
      <c r="D50" s="252"/>
      <c r="E50" s="330"/>
      <c r="F50" s="334"/>
      <c r="G50" s="322"/>
      <c r="H50" s="322"/>
      <c r="I50" s="322"/>
      <c r="J50" s="322"/>
      <c r="K50" s="322"/>
      <c r="L50" s="320"/>
    </row>
    <row r="51" spans="1:12" ht="75.75" hidden="1">
      <c r="A51" s="197" t="s">
        <v>31</v>
      </c>
      <c r="B51" s="248" t="s">
        <v>15</v>
      </c>
      <c r="C51" s="267" t="s">
        <v>18</v>
      </c>
      <c r="D51" s="252"/>
      <c r="E51" s="330"/>
      <c r="F51" s="334"/>
      <c r="G51" s="326">
        <f aca="true" t="shared" si="11" ref="G51:L51">SUM(G52:G63)</f>
        <v>0</v>
      </c>
      <c r="H51" s="326">
        <f t="shared" si="11"/>
        <v>0</v>
      </c>
      <c r="I51" s="326">
        <f t="shared" si="11"/>
        <v>0</v>
      </c>
      <c r="J51" s="326">
        <f t="shared" si="11"/>
        <v>0</v>
      </c>
      <c r="K51" s="326">
        <f t="shared" si="11"/>
        <v>0</v>
      </c>
      <c r="L51" s="326">
        <f t="shared" si="11"/>
        <v>0</v>
      </c>
    </row>
    <row r="52" spans="1:12" ht="15" hidden="1">
      <c r="A52" s="191" t="s">
        <v>19</v>
      </c>
      <c r="B52" s="192" t="s">
        <v>15</v>
      </c>
      <c r="C52" s="251" t="s">
        <v>18</v>
      </c>
      <c r="D52" s="193">
        <v>211</v>
      </c>
      <c r="E52" s="277"/>
      <c r="F52" s="333"/>
      <c r="G52" s="322">
        <f aca="true" t="shared" si="12" ref="G52:G63">I52+K52</f>
        <v>0</v>
      </c>
      <c r="H52" s="322">
        <f aca="true" t="shared" si="13" ref="H52:H63">J52+L52</f>
        <v>0</v>
      </c>
      <c r="I52" s="322"/>
      <c r="J52" s="322"/>
      <c r="K52" s="322"/>
      <c r="L52" s="320"/>
    </row>
    <row r="53" spans="1:12" ht="15" hidden="1">
      <c r="A53" s="191" t="s">
        <v>20</v>
      </c>
      <c r="B53" s="192" t="s">
        <v>15</v>
      </c>
      <c r="C53" s="251" t="s">
        <v>18</v>
      </c>
      <c r="D53" s="193">
        <v>212</v>
      </c>
      <c r="E53" s="277"/>
      <c r="F53" s="333"/>
      <c r="G53" s="322">
        <f t="shared" si="12"/>
        <v>0</v>
      </c>
      <c r="H53" s="322">
        <f t="shared" si="13"/>
        <v>0</v>
      </c>
      <c r="I53" s="322"/>
      <c r="J53" s="322"/>
      <c r="K53" s="322"/>
      <c r="L53" s="320"/>
    </row>
    <row r="54" spans="1:12" ht="15" hidden="1">
      <c r="A54" s="191" t="s">
        <v>21</v>
      </c>
      <c r="B54" s="192" t="s">
        <v>15</v>
      </c>
      <c r="C54" s="251" t="s">
        <v>18</v>
      </c>
      <c r="D54" s="193">
        <v>213</v>
      </c>
      <c r="E54" s="277"/>
      <c r="F54" s="333"/>
      <c r="G54" s="322">
        <f t="shared" si="12"/>
        <v>0</v>
      </c>
      <c r="H54" s="322">
        <f t="shared" si="13"/>
        <v>0</v>
      </c>
      <c r="I54" s="322"/>
      <c r="J54" s="322"/>
      <c r="K54" s="322"/>
      <c r="L54" s="320"/>
    </row>
    <row r="55" spans="1:12" ht="15" hidden="1">
      <c r="A55" s="191" t="s">
        <v>22</v>
      </c>
      <c r="B55" s="192" t="s">
        <v>15</v>
      </c>
      <c r="C55" s="251" t="s">
        <v>18</v>
      </c>
      <c r="D55" s="193">
        <v>221</v>
      </c>
      <c r="E55" s="277"/>
      <c r="F55" s="333"/>
      <c r="G55" s="322">
        <f t="shared" si="12"/>
        <v>0</v>
      </c>
      <c r="H55" s="322">
        <f t="shared" si="13"/>
        <v>0</v>
      </c>
      <c r="I55" s="322"/>
      <c r="J55" s="322"/>
      <c r="K55" s="322"/>
      <c r="L55" s="320"/>
    </row>
    <row r="56" spans="1:12" ht="15" hidden="1">
      <c r="A56" s="191" t="s">
        <v>34</v>
      </c>
      <c r="B56" s="192" t="s">
        <v>15</v>
      </c>
      <c r="C56" s="251" t="s">
        <v>18</v>
      </c>
      <c r="D56" s="193">
        <v>222</v>
      </c>
      <c r="E56" s="277"/>
      <c r="F56" s="333"/>
      <c r="G56" s="322">
        <f t="shared" si="12"/>
        <v>0</v>
      </c>
      <c r="H56" s="322">
        <f t="shared" si="13"/>
        <v>0</v>
      </c>
      <c r="I56" s="322"/>
      <c r="J56" s="322"/>
      <c r="K56" s="322"/>
      <c r="L56" s="320"/>
    </row>
    <row r="57" spans="1:12" ht="15" hidden="1">
      <c r="A57" s="191" t="s">
        <v>23</v>
      </c>
      <c r="B57" s="192" t="s">
        <v>15</v>
      </c>
      <c r="C57" s="251" t="s">
        <v>18</v>
      </c>
      <c r="D57" s="193">
        <v>223</v>
      </c>
      <c r="E57" s="277"/>
      <c r="F57" s="333"/>
      <c r="G57" s="322">
        <f t="shared" si="12"/>
        <v>0</v>
      </c>
      <c r="H57" s="322">
        <f t="shared" si="13"/>
        <v>0</v>
      </c>
      <c r="I57" s="322"/>
      <c r="J57" s="322"/>
      <c r="K57" s="322"/>
      <c r="L57" s="320"/>
    </row>
    <row r="58" spans="1:12" ht="15" hidden="1">
      <c r="A58" s="191" t="s">
        <v>24</v>
      </c>
      <c r="B58" s="192" t="s">
        <v>15</v>
      </c>
      <c r="C58" s="251" t="s">
        <v>18</v>
      </c>
      <c r="D58" s="193">
        <v>224</v>
      </c>
      <c r="E58" s="277"/>
      <c r="F58" s="333"/>
      <c r="G58" s="322">
        <f t="shared" si="12"/>
        <v>0</v>
      </c>
      <c r="H58" s="322">
        <f t="shared" si="13"/>
        <v>0</v>
      </c>
      <c r="I58" s="322"/>
      <c r="J58" s="322"/>
      <c r="K58" s="322"/>
      <c r="L58" s="320"/>
    </row>
    <row r="59" spans="1:12" ht="15" hidden="1">
      <c r="A59" s="191" t="s">
        <v>25</v>
      </c>
      <c r="B59" s="192" t="s">
        <v>15</v>
      </c>
      <c r="C59" s="251" t="s">
        <v>18</v>
      </c>
      <c r="D59" s="193">
        <v>225</v>
      </c>
      <c r="E59" s="277"/>
      <c r="F59" s="333"/>
      <c r="G59" s="322">
        <f t="shared" si="12"/>
        <v>0</v>
      </c>
      <c r="H59" s="322">
        <f t="shared" si="13"/>
        <v>0</v>
      </c>
      <c r="I59" s="322"/>
      <c r="J59" s="322"/>
      <c r="K59" s="322"/>
      <c r="L59" s="320"/>
    </row>
    <row r="60" spans="1:12" ht="15" hidden="1">
      <c r="A60" s="191" t="s">
        <v>26</v>
      </c>
      <c r="B60" s="192" t="s">
        <v>15</v>
      </c>
      <c r="C60" s="251" t="s">
        <v>18</v>
      </c>
      <c r="D60" s="193">
        <v>226</v>
      </c>
      <c r="E60" s="277"/>
      <c r="F60" s="333"/>
      <c r="G60" s="322">
        <f t="shared" si="12"/>
        <v>0</v>
      </c>
      <c r="H60" s="322">
        <f t="shared" si="13"/>
        <v>0</v>
      </c>
      <c r="I60" s="322"/>
      <c r="J60" s="322"/>
      <c r="K60" s="322"/>
      <c r="L60" s="320"/>
    </row>
    <row r="61" spans="1:12" ht="15" hidden="1">
      <c r="A61" s="191" t="s">
        <v>29</v>
      </c>
      <c r="B61" s="192" t="s">
        <v>15</v>
      </c>
      <c r="C61" s="251" t="s">
        <v>18</v>
      </c>
      <c r="D61" s="193">
        <v>290</v>
      </c>
      <c r="E61" s="277"/>
      <c r="F61" s="333"/>
      <c r="G61" s="322">
        <f t="shared" si="12"/>
        <v>0</v>
      </c>
      <c r="H61" s="322">
        <f t="shared" si="13"/>
        <v>0</v>
      </c>
      <c r="I61" s="322"/>
      <c r="J61" s="322"/>
      <c r="K61" s="322"/>
      <c r="L61" s="320"/>
    </row>
    <row r="62" spans="1:12" ht="15" hidden="1">
      <c r="A62" s="191" t="s">
        <v>27</v>
      </c>
      <c r="B62" s="192" t="s">
        <v>15</v>
      </c>
      <c r="C62" s="251" t="s">
        <v>18</v>
      </c>
      <c r="D62" s="193">
        <v>310</v>
      </c>
      <c r="E62" s="277"/>
      <c r="F62" s="333"/>
      <c r="G62" s="322">
        <f t="shared" si="12"/>
        <v>0</v>
      </c>
      <c r="H62" s="322">
        <f t="shared" si="13"/>
        <v>0</v>
      </c>
      <c r="I62" s="322"/>
      <c r="J62" s="322"/>
      <c r="K62" s="322"/>
      <c r="L62" s="320"/>
    </row>
    <row r="63" spans="1:12" ht="15" hidden="1">
      <c r="A63" s="191" t="s">
        <v>28</v>
      </c>
      <c r="B63" s="192" t="s">
        <v>15</v>
      </c>
      <c r="C63" s="251" t="s">
        <v>18</v>
      </c>
      <c r="D63" s="193">
        <v>340</v>
      </c>
      <c r="E63" s="277"/>
      <c r="F63" s="333"/>
      <c r="G63" s="322">
        <f t="shared" si="12"/>
        <v>0</v>
      </c>
      <c r="H63" s="322">
        <f t="shared" si="13"/>
        <v>0</v>
      </c>
      <c r="I63" s="322"/>
      <c r="J63" s="322"/>
      <c r="K63" s="322"/>
      <c r="L63" s="320"/>
    </row>
    <row r="64" spans="1:12" ht="15" hidden="1">
      <c r="A64" s="191"/>
      <c r="B64" s="192"/>
      <c r="C64" s="251"/>
      <c r="D64" s="193"/>
      <c r="E64" s="277"/>
      <c r="F64" s="333"/>
      <c r="G64" s="322"/>
      <c r="H64" s="322"/>
      <c r="I64" s="322"/>
      <c r="J64" s="322"/>
      <c r="K64" s="322"/>
      <c r="L64" s="320"/>
    </row>
    <row r="65" spans="1:12" ht="75.75" hidden="1">
      <c r="A65" s="197" t="s">
        <v>31</v>
      </c>
      <c r="B65" s="248" t="s">
        <v>15</v>
      </c>
      <c r="C65" s="267" t="s">
        <v>32</v>
      </c>
      <c r="D65" s="252"/>
      <c r="E65" s="330"/>
      <c r="F65" s="334"/>
      <c r="G65" s="326">
        <f aca="true" t="shared" si="14" ref="G65:L65">SUM(G66:G77)</f>
        <v>0</v>
      </c>
      <c r="H65" s="326">
        <f t="shared" si="14"/>
        <v>0</v>
      </c>
      <c r="I65" s="326">
        <f t="shared" si="14"/>
        <v>0</v>
      </c>
      <c r="J65" s="326">
        <f t="shared" si="14"/>
        <v>0</v>
      </c>
      <c r="K65" s="326">
        <f t="shared" si="14"/>
        <v>0</v>
      </c>
      <c r="L65" s="326">
        <f t="shared" si="14"/>
        <v>0</v>
      </c>
    </row>
    <row r="66" spans="1:12" ht="15" hidden="1">
      <c r="A66" s="191" t="s">
        <v>19</v>
      </c>
      <c r="B66" s="192" t="s">
        <v>15</v>
      </c>
      <c r="C66" s="251" t="s">
        <v>32</v>
      </c>
      <c r="D66" s="193">
        <v>211</v>
      </c>
      <c r="E66" s="277"/>
      <c r="F66" s="333"/>
      <c r="G66" s="322">
        <f aca="true" t="shared" si="15" ref="G66:G77">I66+K66</f>
        <v>0</v>
      </c>
      <c r="H66" s="322">
        <f aca="true" t="shared" si="16" ref="H66:H77">J66+L66</f>
        <v>0</v>
      </c>
      <c r="I66" s="322"/>
      <c r="J66" s="322"/>
      <c r="K66" s="322"/>
      <c r="L66" s="320"/>
    </row>
    <row r="67" spans="1:12" ht="15" hidden="1">
      <c r="A67" s="191" t="s">
        <v>20</v>
      </c>
      <c r="B67" s="192" t="s">
        <v>15</v>
      </c>
      <c r="C67" s="251" t="s">
        <v>32</v>
      </c>
      <c r="D67" s="193">
        <v>212</v>
      </c>
      <c r="E67" s="277"/>
      <c r="F67" s="333"/>
      <c r="G67" s="322">
        <f t="shared" si="15"/>
        <v>0</v>
      </c>
      <c r="H67" s="322">
        <f t="shared" si="16"/>
        <v>0</v>
      </c>
      <c r="I67" s="322"/>
      <c r="J67" s="322"/>
      <c r="K67" s="322"/>
      <c r="L67" s="320"/>
    </row>
    <row r="68" spans="1:12" ht="15" hidden="1">
      <c r="A68" s="191" t="s">
        <v>21</v>
      </c>
      <c r="B68" s="192" t="s">
        <v>15</v>
      </c>
      <c r="C68" s="251" t="s">
        <v>32</v>
      </c>
      <c r="D68" s="193">
        <v>213</v>
      </c>
      <c r="E68" s="277"/>
      <c r="F68" s="333"/>
      <c r="G68" s="322">
        <f t="shared" si="15"/>
        <v>0</v>
      </c>
      <c r="H68" s="322">
        <f t="shared" si="16"/>
        <v>0</v>
      </c>
      <c r="I68" s="322"/>
      <c r="J68" s="322"/>
      <c r="K68" s="322"/>
      <c r="L68" s="320"/>
    </row>
    <row r="69" spans="1:12" ht="15" hidden="1">
      <c r="A69" s="191" t="s">
        <v>22</v>
      </c>
      <c r="B69" s="192" t="s">
        <v>15</v>
      </c>
      <c r="C69" s="251" t="s">
        <v>32</v>
      </c>
      <c r="D69" s="193">
        <v>221</v>
      </c>
      <c r="E69" s="277"/>
      <c r="F69" s="333"/>
      <c r="G69" s="322">
        <f t="shared" si="15"/>
        <v>0</v>
      </c>
      <c r="H69" s="322">
        <f t="shared" si="16"/>
        <v>0</v>
      </c>
      <c r="I69" s="322"/>
      <c r="J69" s="322"/>
      <c r="K69" s="322"/>
      <c r="L69" s="320"/>
    </row>
    <row r="70" spans="1:12" ht="15" hidden="1">
      <c r="A70" s="191" t="s">
        <v>34</v>
      </c>
      <c r="B70" s="192" t="s">
        <v>15</v>
      </c>
      <c r="C70" s="251" t="s">
        <v>32</v>
      </c>
      <c r="D70" s="193">
        <v>222</v>
      </c>
      <c r="E70" s="277"/>
      <c r="F70" s="333"/>
      <c r="G70" s="322">
        <f t="shared" si="15"/>
        <v>0</v>
      </c>
      <c r="H70" s="322">
        <f t="shared" si="16"/>
        <v>0</v>
      </c>
      <c r="I70" s="322"/>
      <c r="J70" s="322"/>
      <c r="K70" s="322"/>
      <c r="L70" s="320"/>
    </row>
    <row r="71" spans="1:12" ht="15" hidden="1">
      <c r="A71" s="191" t="s">
        <v>23</v>
      </c>
      <c r="B71" s="192" t="s">
        <v>15</v>
      </c>
      <c r="C71" s="251" t="s">
        <v>32</v>
      </c>
      <c r="D71" s="193">
        <v>223</v>
      </c>
      <c r="E71" s="277"/>
      <c r="F71" s="333"/>
      <c r="G71" s="322">
        <f t="shared" si="15"/>
        <v>0</v>
      </c>
      <c r="H71" s="322">
        <f t="shared" si="16"/>
        <v>0</v>
      </c>
      <c r="I71" s="322"/>
      <c r="J71" s="322"/>
      <c r="K71" s="322"/>
      <c r="L71" s="320"/>
    </row>
    <row r="72" spans="1:12" ht="15" hidden="1">
      <c r="A72" s="191" t="s">
        <v>24</v>
      </c>
      <c r="B72" s="192" t="s">
        <v>15</v>
      </c>
      <c r="C72" s="251" t="s">
        <v>32</v>
      </c>
      <c r="D72" s="193">
        <v>224</v>
      </c>
      <c r="E72" s="277"/>
      <c r="F72" s="333"/>
      <c r="G72" s="322">
        <f t="shared" si="15"/>
        <v>0</v>
      </c>
      <c r="H72" s="322">
        <f t="shared" si="16"/>
        <v>0</v>
      </c>
      <c r="I72" s="322"/>
      <c r="J72" s="322"/>
      <c r="K72" s="322"/>
      <c r="L72" s="320"/>
    </row>
    <row r="73" spans="1:12" ht="15" hidden="1">
      <c r="A73" s="191" t="s">
        <v>25</v>
      </c>
      <c r="B73" s="192" t="s">
        <v>15</v>
      </c>
      <c r="C73" s="251" t="s">
        <v>32</v>
      </c>
      <c r="D73" s="193">
        <v>225</v>
      </c>
      <c r="E73" s="277"/>
      <c r="F73" s="333"/>
      <c r="G73" s="322">
        <f t="shared" si="15"/>
        <v>0</v>
      </c>
      <c r="H73" s="322">
        <f t="shared" si="16"/>
        <v>0</v>
      </c>
      <c r="I73" s="322"/>
      <c r="J73" s="322"/>
      <c r="K73" s="322"/>
      <c r="L73" s="320"/>
    </row>
    <row r="74" spans="1:12" ht="15" hidden="1">
      <c r="A74" s="191" t="s">
        <v>26</v>
      </c>
      <c r="B74" s="192" t="s">
        <v>15</v>
      </c>
      <c r="C74" s="251" t="s">
        <v>32</v>
      </c>
      <c r="D74" s="193">
        <v>226</v>
      </c>
      <c r="E74" s="277"/>
      <c r="F74" s="333"/>
      <c r="G74" s="322">
        <f t="shared" si="15"/>
        <v>0</v>
      </c>
      <c r="H74" s="322">
        <f t="shared" si="16"/>
        <v>0</v>
      </c>
      <c r="I74" s="322"/>
      <c r="J74" s="322"/>
      <c r="K74" s="322"/>
      <c r="L74" s="320"/>
    </row>
    <row r="75" spans="1:12" ht="15" hidden="1">
      <c r="A75" s="191" t="s">
        <v>29</v>
      </c>
      <c r="B75" s="192" t="s">
        <v>15</v>
      </c>
      <c r="C75" s="251" t="s">
        <v>32</v>
      </c>
      <c r="D75" s="193">
        <v>290</v>
      </c>
      <c r="E75" s="277"/>
      <c r="F75" s="333"/>
      <c r="G75" s="322">
        <f t="shared" si="15"/>
        <v>0</v>
      </c>
      <c r="H75" s="322">
        <f t="shared" si="16"/>
        <v>0</v>
      </c>
      <c r="I75" s="322"/>
      <c r="J75" s="322"/>
      <c r="K75" s="322"/>
      <c r="L75" s="320"/>
    </row>
    <row r="76" spans="1:12" ht="15" hidden="1">
      <c r="A76" s="191" t="s">
        <v>27</v>
      </c>
      <c r="B76" s="192" t="s">
        <v>15</v>
      </c>
      <c r="C76" s="251" t="s">
        <v>32</v>
      </c>
      <c r="D76" s="193">
        <v>310</v>
      </c>
      <c r="E76" s="277"/>
      <c r="F76" s="333"/>
      <c r="G76" s="322">
        <f t="shared" si="15"/>
        <v>0</v>
      </c>
      <c r="H76" s="322">
        <f t="shared" si="16"/>
        <v>0</v>
      </c>
      <c r="I76" s="322"/>
      <c r="J76" s="322"/>
      <c r="K76" s="322"/>
      <c r="L76" s="320"/>
    </row>
    <row r="77" spans="1:12" ht="15" hidden="1">
      <c r="A77" s="191" t="s">
        <v>28</v>
      </c>
      <c r="B77" s="192" t="s">
        <v>15</v>
      </c>
      <c r="C77" s="251" t="s">
        <v>32</v>
      </c>
      <c r="D77" s="193">
        <v>340</v>
      </c>
      <c r="E77" s="277"/>
      <c r="F77" s="333"/>
      <c r="G77" s="322">
        <f t="shared" si="15"/>
        <v>0</v>
      </c>
      <c r="H77" s="322">
        <f t="shared" si="16"/>
        <v>0</v>
      </c>
      <c r="I77" s="322"/>
      <c r="J77" s="322"/>
      <c r="K77" s="322"/>
      <c r="L77" s="320"/>
    </row>
    <row r="78" spans="1:12" ht="15" hidden="1">
      <c r="A78" s="191"/>
      <c r="B78" s="192"/>
      <c r="C78" s="251"/>
      <c r="D78" s="193"/>
      <c r="E78" s="277"/>
      <c r="F78" s="333"/>
      <c r="G78" s="322"/>
      <c r="H78" s="322"/>
      <c r="I78" s="322"/>
      <c r="J78" s="322"/>
      <c r="K78" s="322"/>
      <c r="L78" s="320"/>
    </row>
    <row r="79" spans="1:12" ht="15" hidden="1">
      <c r="A79" s="191"/>
      <c r="B79" s="192"/>
      <c r="C79" s="192"/>
      <c r="D79" s="193"/>
      <c r="E79" s="277"/>
      <c r="F79" s="333"/>
      <c r="G79" s="322"/>
      <c r="H79" s="322"/>
      <c r="I79" s="322"/>
      <c r="J79" s="322"/>
      <c r="K79" s="322"/>
      <c r="L79" s="320"/>
    </row>
    <row r="80" spans="1:12" ht="75.75">
      <c r="A80" s="197" t="s">
        <v>35</v>
      </c>
      <c r="B80" s="248" t="s">
        <v>15</v>
      </c>
      <c r="C80" s="267" t="s">
        <v>36</v>
      </c>
      <c r="D80" s="252"/>
      <c r="E80" s="330"/>
      <c r="F80" s="334"/>
      <c r="G80" s="326">
        <f aca="true" t="shared" si="17" ref="G80:L80">SUM(G81:G82)</f>
        <v>0</v>
      </c>
      <c r="H80" s="326">
        <f t="shared" si="17"/>
        <v>0</v>
      </c>
      <c r="I80" s="326">
        <f t="shared" si="17"/>
        <v>0</v>
      </c>
      <c r="J80" s="326">
        <f t="shared" si="17"/>
        <v>0</v>
      </c>
      <c r="K80" s="326">
        <f t="shared" si="17"/>
        <v>0</v>
      </c>
      <c r="L80" s="326">
        <f t="shared" si="17"/>
        <v>0</v>
      </c>
    </row>
    <row r="81" spans="1:12" ht="15">
      <c r="A81" s="191" t="s">
        <v>26</v>
      </c>
      <c r="B81" s="192" t="s">
        <v>15</v>
      </c>
      <c r="C81" s="338" t="s">
        <v>36</v>
      </c>
      <c r="D81" s="228">
        <v>226</v>
      </c>
      <c r="E81" s="328">
        <f>F81+G81</f>
        <v>0</v>
      </c>
      <c r="F81" s="333"/>
      <c r="G81" s="322">
        <f>I81+K81</f>
        <v>0</v>
      </c>
      <c r="H81" s="322">
        <f>J81+L81</f>
        <v>0</v>
      </c>
      <c r="I81" s="322"/>
      <c r="J81" s="322"/>
      <c r="K81" s="322"/>
      <c r="L81" s="320"/>
    </row>
    <row r="82" spans="1:12" ht="15">
      <c r="A82" s="191" t="s">
        <v>28</v>
      </c>
      <c r="B82" s="192" t="s">
        <v>15</v>
      </c>
      <c r="C82" s="338" t="s">
        <v>36</v>
      </c>
      <c r="D82" s="228">
        <v>340</v>
      </c>
      <c r="E82" s="328">
        <f>F82+G82</f>
        <v>0</v>
      </c>
      <c r="F82" s="333"/>
      <c r="G82" s="322">
        <f>I82+K82</f>
        <v>0</v>
      </c>
      <c r="H82" s="322">
        <f>J82+L82</f>
        <v>0</v>
      </c>
      <c r="I82" s="322"/>
      <c r="J82" s="322"/>
      <c r="K82" s="322"/>
      <c r="L82" s="320"/>
    </row>
    <row r="83" spans="1:12" ht="15">
      <c r="A83" s="191"/>
      <c r="B83" s="192"/>
      <c r="C83" s="199"/>
      <c r="D83" s="193"/>
      <c r="E83" s="277"/>
      <c r="F83" s="333"/>
      <c r="G83" s="322"/>
      <c r="H83" s="322"/>
      <c r="I83" s="322"/>
      <c r="J83" s="322"/>
      <c r="K83" s="322"/>
      <c r="L83" s="320"/>
    </row>
    <row r="84" spans="1:12" ht="75.75">
      <c r="A84" s="197" t="s">
        <v>35</v>
      </c>
      <c r="B84" s="248" t="s">
        <v>15</v>
      </c>
      <c r="C84" s="267" t="s">
        <v>38</v>
      </c>
      <c r="D84" s="252"/>
      <c r="E84" s="330"/>
      <c r="F84" s="334"/>
      <c r="G84" s="326">
        <f aca="true" t="shared" si="18" ref="G84:L84">SUM(G85:G86)</f>
        <v>0</v>
      </c>
      <c r="H84" s="326">
        <f t="shared" si="18"/>
        <v>0</v>
      </c>
      <c r="I84" s="326">
        <f t="shared" si="18"/>
        <v>0</v>
      </c>
      <c r="J84" s="326">
        <f t="shared" si="18"/>
        <v>0</v>
      </c>
      <c r="K84" s="326">
        <f t="shared" si="18"/>
        <v>0</v>
      </c>
      <c r="L84" s="326">
        <f t="shared" si="18"/>
        <v>0</v>
      </c>
    </row>
    <row r="85" spans="1:12" ht="15">
      <c r="A85" s="191" t="s">
        <v>26</v>
      </c>
      <c r="B85" s="192" t="s">
        <v>15</v>
      </c>
      <c r="C85" s="199" t="s">
        <v>38</v>
      </c>
      <c r="D85" s="193">
        <v>226</v>
      </c>
      <c r="E85" s="277"/>
      <c r="F85" s="333"/>
      <c r="G85" s="322">
        <f>I85+K85</f>
        <v>0</v>
      </c>
      <c r="H85" s="322">
        <f>J85+L85</f>
        <v>0</v>
      </c>
      <c r="I85" s="322"/>
      <c r="J85" s="322"/>
      <c r="K85" s="322"/>
      <c r="L85" s="320"/>
    </row>
    <row r="86" spans="1:12" ht="15">
      <c r="A86" s="191" t="s">
        <v>28</v>
      </c>
      <c r="B86" s="192" t="s">
        <v>15</v>
      </c>
      <c r="C86" s="199" t="s">
        <v>38</v>
      </c>
      <c r="D86" s="193">
        <v>340</v>
      </c>
      <c r="E86" s="277"/>
      <c r="F86" s="333"/>
      <c r="G86" s="322">
        <f>I86+K86</f>
        <v>0</v>
      </c>
      <c r="H86" s="322">
        <f>J86+L86</f>
        <v>0</v>
      </c>
      <c r="I86" s="322"/>
      <c r="J86" s="322"/>
      <c r="K86" s="322"/>
      <c r="L86" s="320"/>
    </row>
    <row r="87" spans="1:12" ht="15">
      <c r="A87" s="191"/>
      <c r="B87" s="192"/>
      <c r="C87" s="199"/>
      <c r="D87" s="193"/>
      <c r="E87" s="277"/>
      <c r="F87" s="333"/>
      <c r="G87" s="322"/>
      <c r="H87" s="322"/>
      <c r="I87" s="322"/>
      <c r="J87" s="322"/>
      <c r="K87" s="322"/>
      <c r="L87" s="320"/>
    </row>
    <row r="88" spans="1:12" ht="15">
      <c r="A88" s="191"/>
      <c r="B88" s="192"/>
      <c r="C88" s="192"/>
      <c r="D88" s="193"/>
      <c r="E88" s="277"/>
      <c r="F88" s="333"/>
      <c r="G88" s="322"/>
      <c r="H88" s="322"/>
      <c r="I88" s="322"/>
      <c r="J88" s="322"/>
      <c r="K88" s="322"/>
      <c r="L88" s="320"/>
    </row>
    <row r="89" spans="1:12" ht="37.5">
      <c r="A89" s="336" t="s">
        <v>61</v>
      </c>
      <c r="B89" s="180" t="s">
        <v>14</v>
      </c>
      <c r="C89" s="273"/>
      <c r="D89" s="182"/>
      <c r="E89" s="334"/>
      <c r="F89" s="334"/>
      <c r="G89" s="325">
        <f aca="true" t="shared" si="19" ref="G89:L89">G91+G105+G119+G135</f>
        <v>0</v>
      </c>
      <c r="H89" s="325">
        <f t="shared" si="19"/>
        <v>0</v>
      </c>
      <c r="I89" s="325">
        <f t="shared" si="19"/>
        <v>0</v>
      </c>
      <c r="J89" s="325">
        <f t="shared" si="19"/>
        <v>0</v>
      </c>
      <c r="K89" s="325">
        <f t="shared" si="19"/>
        <v>0</v>
      </c>
      <c r="L89" s="300">
        <f t="shared" si="19"/>
        <v>0</v>
      </c>
    </row>
    <row r="90" spans="1:12" ht="18">
      <c r="A90" s="249" t="s">
        <v>30</v>
      </c>
      <c r="B90" s="248"/>
      <c r="C90" s="251"/>
      <c r="D90" s="252"/>
      <c r="E90" s="330"/>
      <c r="F90" s="334"/>
      <c r="G90" s="322"/>
      <c r="H90" s="322"/>
      <c r="I90" s="322"/>
      <c r="J90" s="322"/>
      <c r="K90" s="322"/>
      <c r="L90" s="320"/>
    </row>
    <row r="91" spans="1:12" ht="75.75" hidden="1">
      <c r="A91" s="197" t="s">
        <v>31</v>
      </c>
      <c r="B91" s="248" t="s">
        <v>14</v>
      </c>
      <c r="C91" s="267" t="s">
        <v>18</v>
      </c>
      <c r="D91" s="252"/>
      <c r="E91" s="330"/>
      <c r="F91" s="334"/>
      <c r="G91" s="326">
        <f aca="true" t="shared" si="20" ref="G91:L91">SUM(G92:G103)</f>
        <v>0</v>
      </c>
      <c r="H91" s="326">
        <f t="shared" si="20"/>
        <v>0</v>
      </c>
      <c r="I91" s="326">
        <f t="shared" si="20"/>
        <v>0</v>
      </c>
      <c r="J91" s="326">
        <f t="shared" si="20"/>
        <v>0</v>
      </c>
      <c r="K91" s="326">
        <f t="shared" si="20"/>
        <v>0</v>
      </c>
      <c r="L91" s="326">
        <f t="shared" si="20"/>
        <v>0</v>
      </c>
    </row>
    <row r="92" spans="1:12" ht="15" hidden="1">
      <c r="A92" s="191" t="s">
        <v>19</v>
      </c>
      <c r="B92" s="192" t="s">
        <v>14</v>
      </c>
      <c r="C92" s="251" t="s">
        <v>18</v>
      </c>
      <c r="D92" s="193">
        <v>211</v>
      </c>
      <c r="E92" s="277"/>
      <c r="F92" s="333"/>
      <c r="G92" s="322">
        <f aca="true" t="shared" si="21" ref="G92:G103">I92+K92</f>
        <v>0</v>
      </c>
      <c r="H92" s="322">
        <f>J92+L92</f>
        <v>0</v>
      </c>
      <c r="I92" s="322"/>
      <c r="J92" s="322"/>
      <c r="K92" s="322"/>
      <c r="L92" s="320"/>
    </row>
    <row r="93" spans="1:12" ht="15" hidden="1">
      <c r="A93" s="191" t="s">
        <v>20</v>
      </c>
      <c r="B93" s="192" t="s">
        <v>14</v>
      </c>
      <c r="C93" s="251" t="s">
        <v>18</v>
      </c>
      <c r="D93" s="193">
        <v>212</v>
      </c>
      <c r="E93" s="277"/>
      <c r="F93" s="333"/>
      <c r="G93" s="322">
        <f t="shared" si="21"/>
        <v>0</v>
      </c>
      <c r="H93" s="322">
        <f aca="true" t="shared" si="22" ref="H93:H102">J93+L93</f>
        <v>0</v>
      </c>
      <c r="I93" s="322"/>
      <c r="J93" s="322"/>
      <c r="K93" s="322"/>
      <c r="L93" s="320"/>
    </row>
    <row r="94" spans="1:12" ht="15" hidden="1">
      <c r="A94" s="191" t="s">
        <v>21</v>
      </c>
      <c r="B94" s="192" t="s">
        <v>14</v>
      </c>
      <c r="C94" s="251" t="s">
        <v>18</v>
      </c>
      <c r="D94" s="193">
        <v>213</v>
      </c>
      <c r="E94" s="277"/>
      <c r="F94" s="333"/>
      <c r="G94" s="322">
        <f t="shared" si="21"/>
        <v>0</v>
      </c>
      <c r="H94" s="322">
        <f t="shared" si="22"/>
        <v>0</v>
      </c>
      <c r="I94" s="322"/>
      <c r="J94" s="322"/>
      <c r="K94" s="322"/>
      <c r="L94" s="320"/>
    </row>
    <row r="95" spans="1:12" ht="15" hidden="1">
      <c r="A95" s="191" t="s">
        <v>22</v>
      </c>
      <c r="B95" s="192" t="s">
        <v>14</v>
      </c>
      <c r="C95" s="251" t="s">
        <v>18</v>
      </c>
      <c r="D95" s="193">
        <v>221</v>
      </c>
      <c r="E95" s="277"/>
      <c r="F95" s="333"/>
      <c r="G95" s="322">
        <f t="shared" si="21"/>
        <v>0</v>
      </c>
      <c r="H95" s="322">
        <f t="shared" si="22"/>
        <v>0</v>
      </c>
      <c r="I95" s="322"/>
      <c r="J95" s="322"/>
      <c r="K95" s="322"/>
      <c r="L95" s="320"/>
    </row>
    <row r="96" spans="1:12" ht="15" hidden="1">
      <c r="A96" s="191" t="s">
        <v>34</v>
      </c>
      <c r="B96" s="192" t="s">
        <v>14</v>
      </c>
      <c r="C96" s="251" t="s">
        <v>18</v>
      </c>
      <c r="D96" s="193">
        <v>222</v>
      </c>
      <c r="E96" s="277"/>
      <c r="F96" s="333"/>
      <c r="G96" s="322">
        <f t="shared" si="21"/>
        <v>0</v>
      </c>
      <c r="H96" s="322">
        <f t="shared" si="22"/>
        <v>0</v>
      </c>
      <c r="I96" s="322"/>
      <c r="J96" s="322"/>
      <c r="K96" s="322"/>
      <c r="L96" s="320"/>
    </row>
    <row r="97" spans="1:12" ht="15" hidden="1">
      <c r="A97" s="191" t="s">
        <v>23</v>
      </c>
      <c r="B97" s="192" t="s">
        <v>14</v>
      </c>
      <c r="C97" s="251" t="s">
        <v>18</v>
      </c>
      <c r="D97" s="193">
        <v>223</v>
      </c>
      <c r="E97" s="277"/>
      <c r="F97" s="333"/>
      <c r="G97" s="322">
        <f t="shared" si="21"/>
        <v>0</v>
      </c>
      <c r="H97" s="322">
        <f t="shared" si="22"/>
        <v>0</v>
      </c>
      <c r="I97" s="322"/>
      <c r="J97" s="322"/>
      <c r="K97" s="322"/>
      <c r="L97" s="320"/>
    </row>
    <row r="98" spans="1:12" ht="15" hidden="1">
      <c r="A98" s="191" t="s">
        <v>24</v>
      </c>
      <c r="B98" s="192" t="s">
        <v>14</v>
      </c>
      <c r="C98" s="251" t="s">
        <v>18</v>
      </c>
      <c r="D98" s="193">
        <v>224</v>
      </c>
      <c r="E98" s="277"/>
      <c r="F98" s="333"/>
      <c r="G98" s="322">
        <f t="shared" si="21"/>
        <v>0</v>
      </c>
      <c r="H98" s="322">
        <f t="shared" si="22"/>
        <v>0</v>
      </c>
      <c r="I98" s="322"/>
      <c r="J98" s="322"/>
      <c r="K98" s="322"/>
      <c r="L98" s="320"/>
    </row>
    <row r="99" spans="1:12" ht="15" hidden="1">
      <c r="A99" s="191" t="s">
        <v>25</v>
      </c>
      <c r="B99" s="192" t="s">
        <v>14</v>
      </c>
      <c r="C99" s="251" t="s">
        <v>18</v>
      </c>
      <c r="D99" s="193">
        <v>225</v>
      </c>
      <c r="E99" s="277"/>
      <c r="F99" s="333"/>
      <c r="G99" s="322">
        <f t="shared" si="21"/>
        <v>0</v>
      </c>
      <c r="H99" s="322">
        <f t="shared" si="22"/>
        <v>0</v>
      </c>
      <c r="I99" s="322"/>
      <c r="J99" s="322"/>
      <c r="K99" s="322"/>
      <c r="L99" s="320"/>
    </row>
    <row r="100" spans="1:12" ht="15" hidden="1">
      <c r="A100" s="191" t="s">
        <v>26</v>
      </c>
      <c r="B100" s="192" t="s">
        <v>14</v>
      </c>
      <c r="C100" s="251" t="s">
        <v>18</v>
      </c>
      <c r="D100" s="193">
        <v>226</v>
      </c>
      <c r="E100" s="277"/>
      <c r="F100" s="333"/>
      <c r="G100" s="322">
        <f t="shared" si="21"/>
        <v>0</v>
      </c>
      <c r="H100" s="322">
        <f t="shared" si="22"/>
        <v>0</v>
      </c>
      <c r="I100" s="322"/>
      <c r="J100" s="322"/>
      <c r="K100" s="322"/>
      <c r="L100" s="320"/>
    </row>
    <row r="101" spans="1:12" ht="15" hidden="1">
      <c r="A101" s="191" t="s">
        <v>29</v>
      </c>
      <c r="B101" s="192" t="s">
        <v>14</v>
      </c>
      <c r="C101" s="251" t="s">
        <v>18</v>
      </c>
      <c r="D101" s="193">
        <v>290</v>
      </c>
      <c r="E101" s="277"/>
      <c r="F101" s="333"/>
      <c r="G101" s="322">
        <f t="shared" si="21"/>
        <v>0</v>
      </c>
      <c r="H101" s="322">
        <f t="shared" si="22"/>
        <v>0</v>
      </c>
      <c r="I101" s="322"/>
      <c r="J101" s="322"/>
      <c r="K101" s="322"/>
      <c r="L101" s="320"/>
    </row>
    <row r="102" spans="1:12" ht="15" hidden="1">
      <c r="A102" s="191" t="s">
        <v>27</v>
      </c>
      <c r="B102" s="192" t="s">
        <v>14</v>
      </c>
      <c r="C102" s="251" t="s">
        <v>18</v>
      </c>
      <c r="D102" s="193">
        <v>310</v>
      </c>
      <c r="E102" s="277"/>
      <c r="F102" s="333"/>
      <c r="G102" s="322">
        <f t="shared" si="21"/>
        <v>0</v>
      </c>
      <c r="H102" s="322">
        <f t="shared" si="22"/>
        <v>0</v>
      </c>
      <c r="I102" s="322"/>
      <c r="J102" s="322"/>
      <c r="K102" s="322"/>
      <c r="L102" s="320"/>
    </row>
    <row r="103" spans="1:12" ht="15" hidden="1">
      <c r="A103" s="191" t="s">
        <v>28</v>
      </c>
      <c r="B103" s="192" t="s">
        <v>14</v>
      </c>
      <c r="C103" s="251" t="s">
        <v>18</v>
      </c>
      <c r="D103" s="193">
        <v>340</v>
      </c>
      <c r="E103" s="277"/>
      <c r="F103" s="333"/>
      <c r="G103" s="322">
        <f t="shared" si="21"/>
        <v>0</v>
      </c>
      <c r="H103" s="322">
        <f>J103+L103</f>
        <v>0</v>
      </c>
      <c r="I103" s="322"/>
      <c r="J103" s="322"/>
      <c r="K103" s="322"/>
      <c r="L103" s="320"/>
    </row>
    <row r="104" spans="1:12" ht="15" hidden="1">
      <c r="A104" s="191"/>
      <c r="B104" s="192"/>
      <c r="C104" s="192"/>
      <c r="D104" s="193"/>
      <c r="E104" s="277"/>
      <c r="F104" s="333"/>
      <c r="G104" s="322"/>
      <c r="H104" s="322"/>
      <c r="I104" s="322"/>
      <c r="J104" s="322"/>
      <c r="K104" s="322"/>
      <c r="L104" s="320"/>
    </row>
    <row r="105" spans="1:12" ht="15.75" hidden="1">
      <c r="A105" s="329" t="s">
        <v>33</v>
      </c>
      <c r="B105" s="248" t="s">
        <v>14</v>
      </c>
      <c r="C105" s="267" t="s">
        <v>32</v>
      </c>
      <c r="D105" s="252"/>
      <c r="E105" s="330"/>
      <c r="F105" s="334"/>
      <c r="G105" s="326">
        <f aca="true" t="shared" si="23" ref="G105:L105">SUM(G106:G117)</f>
        <v>0</v>
      </c>
      <c r="H105" s="326">
        <f t="shared" si="23"/>
        <v>0</v>
      </c>
      <c r="I105" s="326">
        <f t="shared" si="23"/>
        <v>0</v>
      </c>
      <c r="J105" s="326">
        <f t="shared" si="23"/>
        <v>0</v>
      </c>
      <c r="K105" s="326">
        <f t="shared" si="23"/>
        <v>0</v>
      </c>
      <c r="L105" s="326">
        <f t="shared" si="23"/>
        <v>0</v>
      </c>
    </row>
    <row r="106" spans="1:12" ht="15" hidden="1">
      <c r="A106" s="191" t="s">
        <v>19</v>
      </c>
      <c r="B106" s="192" t="s">
        <v>14</v>
      </c>
      <c r="C106" s="199" t="s">
        <v>32</v>
      </c>
      <c r="D106" s="193">
        <v>211</v>
      </c>
      <c r="E106" s="277"/>
      <c r="F106" s="333"/>
      <c r="G106" s="322">
        <f aca="true" t="shared" si="24" ref="G106:G117">I106+K106</f>
        <v>0</v>
      </c>
      <c r="H106" s="322">
        <f>J106+L106</f>
        <v>0</v>
      </c>
      <c r="I106" s="322"/>
      <c r="J106" s="322"/>
      <c r="K106" s="322"/>
      <c r="L106" s="320"/>
    </row>
    <row r="107" spans="1:12" ht="15" hidden="1">
      <c r="A107" s="191" t="s">
        <v>20</v>
      </c>
      <c r="B107" s="192" t="s">
        <v>14</v>
      </c>
      <c r="C107" s="199" t="s">
        <v>32</v>
      </c>
      <c r="D107" s="193">
        <v>212</v>
      </c>
      <c r="E107" s="277"/>
      <c r="F107" s="333"/>
      <c r="G107" s="322">
        <f t="shared" si="24"/>
        <v>0</v>
      </c>
      <c r="H107" s="322">
        <f aca="true" t="shared" si="25" ref="H107:H117">J107+L107</f>
        <v>0</v>
      </c>
      <c r="I107" s="322"/>
      <c r="J107" s="322"/>
      <c r="K107" s="322"/>
      <c r="L107" s="320"/>
    </row>
    <row r="108" spans="1:12" ht="15" hidden="1">
      <c r="A108" s="191" t="s">
        <v>21</v>
      </c>
      <c r="B108" s="192" t="s">
        <v>14</v>
      </c>
      <c r="C108" s="199" t="s">
        <v>32</v>
      </c>
      <c r="D108" s="193">
        <v>213</v>
      </c>
      <c r="E108" s="277"/>
      <c r="F108" s="333"/>
      <c r="G108" s="322">
        <f t="shared" si="24"/>
        <v>0</v>
      </c>
      <c r="H108" s="322">
        <f t="shared" si="25"/>
        <v>0</v>
      </c>
      <c r="I108" s="322"/>
      <c r="J108" s="322"/>
      <c r="K108" s="322"/>
      <c r="L108" s="320"/>
    </row>
    <row r="109" spans="1:12" ht="15" hidden="1">
      <c r="A109" s="191" t="s">
        <v>22</v>
      </c>
      <c r="B109" s="192" t="s">
        <v>14</v>
      </c>
      <c r="C109" s="199" t="s">
        <v>32</v>
      </c>
      <c r="D109" s="193">
        <v>221</v>
      </c>
      <c r="E109" s="277"/>
      <c r="F109" s="333"/>
      <c r="G109" s="322">
        <f t="shared" si="24"/>
        <v>0</v>
      </c>
      <c r="H109" s="322">
        <f t="shared" si="25"/>
        <v>0</v>
      </c>
      <c r="I109" s="322"/>
      <c r="J109" s="322"/>
      <c r="K109" s="322"/>
      <c r="L109" s="320"/>
    </row>
    <row r="110" spans="1:12" ht="15" hidden="1">
      <c r="A110" s="191" t="s">
        <v>34</v>
      </c>
      <c r="B110" s="192" t="s">
        <v>14</v>
      </c>
      <c r="C110" s="199" t="s">
        <v>32</v>
      </c>
      <c r="D110" s="193">
        <v>222</v>
      </c>
      <c r="E110" s="277"/>
      <c r="F110" s="333"/>
      <c r="G110" s="322">
        <f t="shared" si="24"/>
        <v>0</v>
      </c>
      <c r="H110" s="322">
        <f t="shared" si="25"/>
        <v>0</v>
      </c>
      <c r="I110" s="322"/>
      <c r="J110" s="322"/>
      <c r="K110" s="322"/>
      <c r="L110" s="320"/>
    </row>
    <row r="111" spans="1:12" ht="15" hidden="1">
      <c r="A111" s="191" t="s">
        <v>23</v>
      </c>
      <c r="B111" s="192" t="s">
        <v>14</v>
      </c>
      <c r="C111" s="199" t="s">
        <v>32</v>
      </c>
      <c r="D111" s="193">
        <v>223</v>
      </c>
      <c r="E111" s="277"/>
      <c r="F111" s="333"/>
      <c r="G111" s="322">
        <f t="shared" si="24"/>
        <v>0</v>
      </c>
      <c r="H111" s="322">
        <f t="shared" si="25"/>
        <v>0</v>
      </c>
      <c r="I111" s="322"/>
      <c r="J111" s="322"/>
      <c r="K111" s="322"/>
      <c r="L111" s="320"/>
    </row>
    <row r="112" spans="1:12" ht="15" hidden="1">
      <c r="A112" s="191" t="s">
        <v>24</v>
      </c>
      <c r="B112" s="192" t="s">
        <v>14</v>
      </c>
      <c r="C112" s="199" t="s">
        <v>32</v>
      </c>
      <c r="D112" s="193">
        <v>224</v>
      </c>
      <c r="E112" s="277"/>
      <c r="F112" s="333"/>
      <c r="G112" s="322">
        <f t="shared" si="24"/>
        <v>0</v>
      </c>
      <c r="H112" s="322">
        <f t="shared" si="25"/>
        <v>0</v>
      </c>
      <c r="I112" s="322"/>
      <c r="J112" s="322"/>
      <c r="K112" s="322"/>
      <c r="L112" s="320"/>
    </row>
    <row r="113" spans="1:12" ht="15" hidden="1">
      <c r="A113" s="191" t="s">
        <v>25</v>
      </c>
      <c r="B113" s="192" t="s">
        <v>14</v>
      </c>
      <c r="C113" s="199" t="s">
        <v>32</v>
      </c>
      <c r="D113" s="193">
        <v>225</v>
      </c>
      <c r="E113" s="277"/>
      <c r="F113" s="333"/>
      <c r="G113" s="322">
        <f t="shared" si="24"/>
        <v>0</v>
      </c>
      <c r="H113" s="322">
        <f t="shared" si="25"/>
        <v>0</v>
      </c>
      <c r="I113" s="322"/>
      <c r="J113" s="322"/>
      <c r="K113" s="322"/>
      <c r="L113" s="320"/>
    </row>
    <row r="114" spans="1:12" ht="15" hidden="1">
      <c r="A114" s="191" t="s">
        <v>26</v>
      </c>
      <c r="B114" s="192" t="s">
        <v>14</v>
      </c>
      <c r="C114" s="199" t="s">
        <v>32</v>
      </c>
      <c r="D114" s="193">
        <v>226</v>
      </c>
      <c r="E114" s="277"/>
      <c r="F114" s="333"/>
      <c r="G114" s="322">
        <f t="shared" si="24"/>
        <v>0</v>
      </c>
      <c r="H114" s="322">
        <f t="shared" si="25"/>
        <v>0</v>
      </c>
      <c r="I114" s="322"/>
      <c r="J114" s="322"/>
      <c r="K114" s="322"/>
      <c r="L114" s="320"/>
    </row>
    <row r="115" spans="1:12" ht="15" hidden="1">
      <c r="A115" s="191" t="s">
        <v>29</v>
      </c>
      <c r="B115" s="192" t="s">
        <v>14</v>
      </c>
      <c r="C115" s="199" t="s">
        <v>32</v>
      </c>
      <c r="D115" s="193">
        <v>290</v>
      </c>
      <c r="E115" s="277"/>
      <c r="F115" s="333"/>
      <c r="G115" s="322">
        <f t="shared" si="24"/>
        <v>0</v>
      </c>
      <c r="H115" s="322">
        <f t="shared" si="25"/>
        <v>0</v>
      </c>
      <c r="I115" s="322"/>
      <c r="J115" s="322"/>
      <c r="K115" s="322"/>
      <c r="L115" s="320"/>
    </row>
    <row r="116" spans="1:12" ht="15" hidden="1">
      <c r="A116" s="191" t="s">
        <v>27</v>
      </c>
      <c r="B116" s="192" t="s">
        <v>14</v>
      </c>
      <c r="C116" s="199" t="s">
        <v>32</v>
      </c>
      <c r="D116" s="193">
        <v>310</v>
      </c>
      <c r="E116" s="277"/>
      <c r="F116" s="333"/>
      <c r="G116" s="322">
        <f t="shared" si="24"/>
        <v>0</v>
      </c>
      <c r="H116" s="322">
        <f t="shared" si="25"/>
        <v>0</v>
      </c>
      <c r="I116" s="322"/>
      <c r="J116" s="322"/>
      <c r="K116" s="322"/>
      <c r="L116" s="320"/>
    </row>
    <row r="117" spans="1:12" ht="15" hidden="1">
      <c r="A117" s="191" t="s">
        <v>28</v>
      </c>
      <c r="B117" s="192" t="s">
        <v>14</v>
      </c>
      <c r="C117" s="199" t="s">
        <v>32</v>
      </c>
      <c r="D117" s="193">
        <v>340</v>
      </c>
      <c r="E117" s="277"/>
      <c r="F117" s="333"/>
      <c r="G117" s="322">
        <f t="shared" si="24"/>
        <v>0</v>
      </c>
      <c r="H117" s="322">
        <f t="shared" si="25"/>
        <v>0</v>
      </c>
      <c r="I117" s="322"/>
      <c r="J117" s="322"/>
      <c r="K117" s="322"/>
      <c r="L117" s="320"/>
    </row>
    <row r="118" spans="1:12" ht="14.25" hidden="1">
      <c r="A118" s="331"/>
      <c r="B118" s="331"/>
      <c r="C118" s="331"/>
      <c r="D118" s="331"/>
      <c r="E118" s="332"/>
      <c r="F118" s="335"/>
      <c r="G118" s="322"/>
      <c r="H118" s="322"/>
      <c r="I118" s="322"/>
      <c r="J118" s="322"/>
      <c r="K118" s="322"/>
      <c r="L118" s="320"/>
    </row>
    <row r="119" spans="1:12" ht="75.75">
      <c r="A119" s="179" t="s">
        <v>35</v>
      </c>
      <c r="B119" s="180" t="s">
        <v>14</v>
      </c>
      <c r="C119" s="272" t="s">
        <v>36</v>
      </c>
      <c r="D119" s="182"/>
      <c r="E119" s="334"/>
      <c r="F119" s="334"/>
      <c r="G119" s="323">
        <f aca="true" t="shared" si="26" ref="G119:L119">SUM(G120:G133)</f>
        <v>0</v>
      </c>
      <c r="H119" s="323">
        <f t="shared" si="26"/>
        <v>0</v>
      </c>
      <c r="I119" s="323">
        <f t="shared" si="26"/>
        <v>0</v>
      </c>
      <c r="J119" s="323">
        <f t="shared" si="26"/>
        <v>0</v>
      </c>
      <c r="K119" s="323">
        <f t="shared" si="26"/>
        <v>0</v>
      </c>
      <c r="L119" s="323">
        <f t="shared" si="26"/>
        <v>0</v>
      </c>
    </row>
    <row r="120" spans="1:12" ht="15">
      <c r="A120" s="191" t="s">
        <v>19</v>
      </c>
      <c r="B120" s="274" t="s">
        <v>14</v>
      </c>
      <c r="C120" s="275">
        <v>111</v>
      </c>
      <c r="D120" s="275">
        <v>211</v>
      </c>
      <c r="E120" s="328">
        <f aca="true" t="shared" si="27" ref="E120:E133">F120+G120</f>
        <v>0</v>
      </c>
      <c r="F120" s="333"/>
      <c r="G120" s="322">
        <f aca="true" t="shared" si="28" ref="G120:G133">I120+K120</f>
        <v>0</v>
      </c>
      <c r="H120" s="322">
        <f aca="true" t="shared" si="29" ref="H120:H133">J120+L120</f>
        <v>0</v>
      </c>
      <c r="I120" s="322"/>
      <c r="J120" s="322"/>
      <c r="K120" s="322"/>
      <c r="L120" s="320"/>
    </row>
    <row r="121" spans="1:12" ht="15">
      <c r="A121" s="191" t="s">
        <v>20</v>
      </c>
      <c r="B121" s="274" t="s">
        <v>14</v>
      </c>
      <c r="C121" s="275">
        <v>112</v>
      </c>
      <c r="D121" s="275">
        <v>212</v>
      </c>
      <c r="E121" s="328">
        <f t="shared" si="27"/>
        <v>0</v>
      </c>
      <c r="F121" s="333"/>
      <c r="G121" s="322">
        <f t="shared" si="28"/>
        <v>0</v>
      </c>
      <c r="H121" s="322">
        <f t="shared" si="29"/>
        <v>0</v>
      </c>
      <c r="I121" s="322"/>
      <c r="J121" s="322"/>
      <c r="K121" s="322"/>
      <c r="L121" s="320"/>
    </row>
    <row r="122" spans="1:12" ht="15">
      <c r="A122" s="191" t="s">
        <v>21</v>
      </c>
      <c r="B122" s="274" t="s">
        <v>14</v>
      </c>
      <c r="C122" s="275">
        <v>119</v>
      </c>
      <c r="D122" s="275">
        <v>213</v>
      </c>
      <c r="E122" s="328">
        <f t="shared" si="27"/>
        <v>0</v>
      </c>
      <c r="F122" s="333"/>
      <c r="G122" s="322">
        <f t="shared" si="28"/>
        <v>0</v>
      </c>
      <c r="H122" s="322">
        <f t="shared" si="29"/>
        <v>0</v>
      </c>
      <c r="I122" s="322"/>
      <c r="J122" s="322"/>
      <c r="K122" s="322"/>
      <c r="L122" s="320"/>
    </row>
    <row r="123" spans="1:12" ht="15">
      <c r="A123" s="191" t="s">
        <v>22</v>
      </c>
      <c r="B123" s="274" t="s">
        <v>14</v>
      </c>
      <c r="C123" s="275">
        <v>244</v>
      </c>
      <c r="D123" s="275">
        <v>221</v>
      </c>
      <c r="E123" s="328">
        <f t="shared" si="27"/>
        <v>0</v>
      </c>
      <c r="F123" s="333"/>
      <c r="G123" s="322">
        <f t="shared" si="28"/>
        <v>0</v>
      </c>
      <c r="H123" s="322">
        <f t="shared" si="29"/>
        <v>0</v>
      </c>
      <c r="I123" s="322"/>
      <c r="J123" s="322"/>
      <c r="K123" s="322"/>
      <c r="L123" s="320"/>
    </row>
    <row r="124" spans="1:12" ht="15">
      <c r="A124" s="191" t="s">
        <v>34</v>
      </c>
      <c r="B124" s="274" t="s">
        <v>14</v>
      </c>
      <c r="C124" s="275">
        <v>244</v>
      </c>
      <c r="D124" s="275">
        <v>222</v>
      </c>
      <c r="E124" s="328">
        <f t="shared" si="27"/>
        <v>0</v>
      </c>
      <c r="F124" s="333"/>
      <c r="G124" s="322">
        <f t="shared" si="28"/>
        <v>0</v>
      </c>
      <c r="H124" s="322">
        <f t="shared" si="29"/>
        <v>0</v>
      </c>
      <c r="I124" s="322"/>
      <c r="J124" s="322"/>
      <c r="K124" s="322"/>
      <c r="L124" s="320"/>
    </row>
    <row r="125" spans="1:12" ht="15">
      <c r="A125" s="191" t="s">
        <v>23</v>
      </c>
      <c r="B125" s="274" t="s">
        <v>14</v>
      </c>
      <c r="C125" s="275">
        <v>244</v>
      </c>
      <c r="D125" s="275">
        <v>223</v>
      </c>
      <c r="E125" s="328">
        <f t="shared" si="27"/>
        <v>0</v>
      </c>
      <c r="F125" s="333"/>
      <c r="G125" s="322">
        <f t="shared" si="28"/>
        <v>0</v>
      </c>
      <c r="H125" s="322">
        <f t="shared" si="29"/>
        <v>0</v>
      </c>
      <c r="I125" s="322"/>
      <c r="J125" s="322"/>
      <c r="K125" s="322"/>
      <c r="L125" s="320"/>
    </row>
    <row r="126" spans="1:12" ht="15">
      <c r="A126" s="191" t="s">
        <v>24</v>
      </c>
      <c r="B126" s="274" t="s">
        <v>14</v>
      </c>
      <c r="C126" s="275">
        <v>244</v>
      </c>
      <c r="D126" s="275">
        <v>224</v>
      </c>
      <c r="E126" s="328">
        <f t="shared" si="27"/>
        <v>0</v>
      </c>
      <c r="F126" s="333"/>
      <c r="G126" s="322">
        <f t="shared" si="28"/>
        <v>0</v>
      </c>
      <c r="H126" s="322">
        <f t="shared" si="29"/>
        <v>0</v>
      </c>
      <c r="I126" s="322"/>
      <c r="J126" s="322"/>
      <c r="K126" s="322"/>
      <c r="L126" s="320"/>
    </row>
    <row r="127" spans="1:12" ht="15">
      <c r="A127" s="191" t="s">
        <v>25</v>
      </c>
      <c r="B127" s="274" t="s">
        <v>14</v>
      </c>
      <c r="C127" s="275">
        <v>244</v>
      </c>
      <c r="D127" s="275">
        <v>225</v>
      </c>
      <c r="E127" s="328">
        <f t="shared" si="27"/>
        <v>0</v>
      </c>
      <c r="F127" s="333"/>
      <c r="G127" s="322">
        <f t="shared" si="28"/>
        <v>0</v>
      </c>
      <c r="H127" s="322">
        <f t="shared" si="29"/>
        <v>0</v>
      </c>
      <c r="I127" s="322"/>
      <c r="J127" s="322"/>
      <c r="K127" s="322"/>
      <c r="L127" s="320"/>
    </row>
    <row r="128" spans="1:12" ht="15">
      <c r="A128" s="191" t="s">
        <v>26</v>
      </c>
      <c r="B128" s="274" t="s">
        <v>14</v>
      </c>
      <c r="C128" s="275">
        <v>244</v>
      </c>
      <c r="D128" s="275">
        <v>226</v>
      </c>
      <c r="E128" s="328">
        <f t="shared" si="27"/>
        <v>0</v>
      </c>
      <c r="F128" s="333"/>
      <c r="G128" s="322">
        <f t="shared" si="28"/>
        <v>0</v>
      </c>
      <c r="H128" s="322">
        <f t="shared" si="29"/>
        <v>0</v>
      </c>
      <c r="I128" s="322"/>
      <c r="J128" s="322"/>
      <c r="K128" s="322"/>
      <c r="L128" s="320"/>
    </row>
    <row r="129" spans="1:12" ht="15">
      <c r="A129" s="349" t="s">
        <v>67</v>
      </c>
      <c r="B129" s="274" t="s">
        <v>14</v>
      </c>
      <c r="C129" s="275">
        <v>851</v>
      </c>
      <c r="D129" s="275">
        <v>290</v>
      </c>
      <c r="E129" s="328">
        <f t="shared" si="27"/>
        <v>0</v>
      </c>
      <c r="F129" s="333"/>
      <c r="G129" s="322">
        <f t="shared" si="28"/>
        <v>0</v>
      </c>
      <c r="H129" s="322">
        <f t="shared" si="29"/>
        <v>0</v>
      </c>
      <c r="I129" s="322"/>
      <c r="J129" s="322"/>
      <c r="K129" s="322"/>
      <c r="L129" s="320"/>
    </row>
    <row r="130" spans="1:12" ht="15">
      <c r="A130" s="349" t="s">
        <v>68</v>
      </c>
      <c r="B130" s="274" t="s">
        <v>14</v>
      </c>
      <c r="C130" s="275">
        <v>852</v>
      </c>
      <c r="D130" s="275">
        <v>290</v>
      </c>
      <c r="E130" s="328">
        <f t="shared" si="27"/>
        <v>0</v>
      </c>
      <c r="F130" s="333"/>
      <c r="G130" s="322">
        <f>I130+K130</f>
        <v>0</v>
      </c>
      <c r="H130" s="322">
        <f>J130+L130</f>
        <v>0</v>
      </c>
      <c r="I130" s="322"/>
      <c r="J130" s="322"/>
      <c r="K130" s="322"/>
      <c r="L130" s="320"/>
    </row>
    <row r="131" spans="1:12" ht="15">
      <c r="A131" s="349" t="s">
        <v>69</v>
      </c>
      <c r="B131" s="274" t="s">
        <v>14</v>
      </c>
      <c r="C131" s="275">
        <v>853</v>
      </c>
      <c r="D131" s="275">
        <v>290</v>
      </c>
      <c r="E131" s="328">
        <f t="shared" si="27"/>
        <v>0</v>
      </c>
      <c r="F131" s="333"/>
      <c r="G131" s="322">
        <f>I131+K131</f>
        <v>0</v>
      </c>
      <c r="H131" s="322">
        <f>J131+L131</f>
        <v>0</v>
      </c>
      <c r="I131" s="322"/>
      <c r="J131" s="322"/>
      <c r="K131" s="322"/>
      <c r="L131" s="320"/>
    </row>
    <row r="132" spans="1:12" ht="15">
      <c r="A132" s="191" t="s">
        <v>27</v>
      </c>
      <c r="B132" s="274" t="s">
        <v>14</v>
      </c>
      <c r="C132" s="275">
        <v>244</v>
      </c>
      <c r="D132" s="275">
        <v>310</v>
      </c>
      <c r="E132" s="328">
        <f t="shared" si="27"/>
        <v>0</v>
      </c>
      <c r="F132" s="333"/>
      <c r="G132" s="322">
        <f t="shared" si="28"/>
        <v>0</v>
      </c>
      <c r="H132" s="322">
        <f t="shared" si="29"/>
        <v>0</v>
      </c>
      <c r="I132" s="322"/>
      <c r="J132" s="322"/>
      <c r="K132" s="322"/>
      <c r="L132" s="320"/>
    </row>
    <row r="133" spans="1:12" ht="15">
      <c r="A133" s="191" t="s">
        <v>28</v>
      </c>
      <c r="B133" s="274" t="s">
        <v>14</v>
      </c>
      <c r="C133" s="275">
        <v>244</v>
      </c>
      <c r="D133" s="275">
        <v>340</v>
      </c>
      <c r="E133" s="328">
        <f t="shared" si="27"/>
        <v>0</v>
      </c>
      <c r="F133" s="333"/>
      <c r="G133" s="322">
        <f t="shared" si="28"/>
        <v>0</v>
      </c>
      <c r="H133" s="322">
        <f t="shared" si="29"/>
        <v>0</v>
      </c>
      <c r="I133" s="322"/>
      <c r="J133" s="322"/>
      <c r="K133" s="322"/>
      <c r="L133" s="320"/>
    </row>
    <row r="134" spans="1:12" ht="15">
      <c r="A134" s="191"/>
      <c r="B134" s="192"/>
      <c r="C134" s="192"/>
      <c r="D134" s="193"/>
      <c r="E134" s="277"/>
      <c r="F134" s="333"/>
      <c r="G134" s="322"/>
      <c r="H134" s="322"/>
      <c r="I134" s="322"/>
      <c r="J134" s="322"/>
      <c r="K134" s="322"/>
      <c r="L134" s="320"/>
    </row>
    <row r="135" spans="1:12" ht="15.75">
      <c r="A135" s="287" t="s">
        <v>37</v>
      </c>
      <c r="B135" s="180" t="s">
        <v>14</v>
      </c>
      <c r="C135" s="272" t="s">
        <v>38</v>
      </c>
      <c r="D135" s="182"/>
      <c r="E135" s="334"/>
      <c r="F135" s="334"/>
      <c r="G135" s="323">
        <f aca="true" t="shared" si="30" ref="G135:L135">SUM(G136:G150)</f>
        <v>0</v>
      </c>
      <c r="H135" s="323">
        <f t="shared" si="30"/>
        <v>0</v>
      </c>
      <c r="I135" s="323">
        <f t="shared" si="30"/>
        <v>0</v>
      </c>
      <c r="J135" s="323">
        <f t="shared" si="30"/>
        <v>0</v>
      </c>
      <c r="K135" s="323">
        <f t="shared" si="30"/>
        <v>0</v>
      </c>
      <c r="L135" s="323">
        <f t="shared" si="30"/>
        <v>0</v>
      </c>
    </row>
    <row r="136" spans="1:12" ht="15">
      <c r="A136" s="186" t="s">
        <v>19</v>
      </c>
      <c r="B136" s="274" t="s">
        <v>14</v>
      </c>
      <c r="C136" s="185">
        <v>111</v>
      </c>
      <c r="D136" s="212">
        <v>211</v>
      </c>
      <c r="E136" s="328">
        <f aca="true" t="shared" si="31" ref="E136:E150">F136+G136</f>
        <v>0</v>
      </c>
      <c r="F136" s="333"/>
      <c r="G136" s="322">
        <f aca="true" t="shared" si="32" ref="G136:G150">I136+K136</f>
        <v>0</v>
      </c>
      <c r="H136" s="322">
        <f aca="true" t="shared" si="33" ref="H136:H150">J136+L136</f>
        <v>0</v>
      </c>
      <c r="I136" s="322"/>
      <c r="J136" s="322"/>
      <c r="K136" s="322"/>
      <c r="L136" s="320"/>
    </row>
    <row r="137" spans="1:12" ht="15">
      <c r="A137" s="186" t="s">
        <v>20</v>
      </c>
      <c r="B137" s="274" t="s">
        <v>14</v>
      </c>
      <c r="C137" s="185">
        <v>112</v>
      </c>
      <c r="D137" s="212">
        <v>212</v>
      </c>
      <c r="E137" s="328">
        <f t="shared" si="31"/>
        <v>0</v>
      </c>
      <c r="F137" s="333"/>
      <c r="G137" s="322">
        <f t="shared" si="32"/>
        <v>0</v>
      </c>
      <c r="H137" s="322">
        <f t="shared" si="33"/>
        <v>0</v>
      </c>
      <c r="I137" s="322"/>
      <c r="J137" s="322"/>
      <c r="K137" s="322"/>
      <c r="L137" s="320"/>
    </row>
    <row r="138" spans="1:12" ht="15">
      <c r="A138" s="186" t="s">
        <v>21</v>
      </c>
      <c r="B138" s="274" t="s">
        <v>14</v>
      </c>
      <c r="C138" s="185">
        <v>119</v>
      </c>
      <c r="D138" s="212">
        <v>213</v>
      </c>
      <c r="E138" s="328">
        <f t="shared" si="31"/>
        <v>0</v>
      </c>
      <c r="F138" s="333"/>
      <c r="G138" s="322">
        <f t="shared" si="32"/>
        <v>0</v>
      </c>
      <c r="H138" s="322">
        <f t="shared" si="33"/>
        <v>0</v>
      </c>
      <c r="I138" s="322"/>
      <c r="J138" s="322"/>
      <c r="K138" s="322"/>
      <c r="L138" s="320"/>
    </row>
    <row r="139" spans="1:12" ht="15">
      <c r="A139" s="186" t="s">
        <v>22</v>
      </c>
      <c r="B139" s="274" t="s">
        <v>14</v>
      </c>
      <c r="C139" s="185">
        <v>244</v>
      </c>
      <c r="D139" s="212">
        <v>221</v>
      </c>
      <c r="E139" s="328">
        <f t="shared" si="31"/>
        <v>0</v>
      </c>
      <c r="F139" s="333"/>
      <c r="G139" s="322">
        <f t="shared" si="32"/>
        <v>0</v>
      </c>
      <c r="H139" s="322">
        <f t="shared" si="33"/>
        <v>0</v>
      </c>
      <c r="I139" s="322"/>
      <c r="J139" s="322"/>
      <c r="K139" s="322"/>
      <c r="L139" s="320"/>
    </row>
    <row r="140" spans="1:12" ht="15">
      <c r="A140" s="186" t="s">
        <v>34</v>
      </c>
      <c r="B140" s="274" t="s">
        <v>14</v>
      </c>
      <c r="C140" s="185">
        <v>244</v>
      </c>
      <c r="D140" s="212">
        <v>222</v>
      </c>
      <c r="E140" s="328">
        <f t="shared" si="31"/>
        <v>0</v>
      </c>
      <c r="F140" s="333"/>
      <c r="G140" s="322">
        <f t="shared" si="32"/>
        <v>0</v>
      </c>
      <c r="H140" s="322">
        <f t="shared" si="33"/>
        <v>0</v>
      </c>
      <c r="I140" s="322"/>
      <c r="J140" s="322"/>
      <c r="K140" s="322"/>
      <c r="L140" s="320"/>
    </row>
    <row r="141" spans="1:12" ht="15">
      <c r="A141" s="186" t="s">
        <v>23</v>
      </c>
      <c r="B141" s="274" t="s">
        <v>14</v>
      </c>
      <c r="C141" s="185">
        <v>244</v>
      </c>
      <c r="D141" s="212">
        <v>223</v>
      </c>
      <c r="E141" s="328">
        <f t="shared" si="31"/>
        <v>0</v>
      </c>
      <c r="F141" s="333"/>
      <c r="G141" s="322">
        <f t="shared" si="32"/>
        <v>0</v>
      </c>
      <c r="H141" s="322">
        <f t="shared" si="33"/>
        <v>0</v>
      </c>
      <c r="I141" s="322"/>
      <c r="J141" s="322"/>
      <c r="K141" s="322"/>
      <c r="L141" s="320"/>
    </row>
    <row r="142" spans="1:12" ht="30">
      <c r="A142" s="186" t="s">
        <v>24</v>
      </c>
      <c r="B142" s="274" t="s">
        <v>14</v>
      </c>
      <c r="C142" s="185">
        <v>244</v>
      </c>
      <c r="D142" s="212">
        <v>224</v>
      </c>
      <c r="E142" s="328">
        <f t="shared" si="31"/>
        <v>0</v>
      </c>
      <c r="F142" s="333"/>
      <c r="G142" s="322">
        <f t="shared" si="32"/>
        <v>0</v>
      </c>
      <c r="H142" s="322">
        <f t="shared" si="33"/>
        <v>0</v>
      </c>
      <c r="I142" s="322"/>
      <c r="J142" s="322"/>
      <c r="K142" s="322"/>
      <c r="L142" s="320"/>
    </row>
    <row r="143" spans="1:12" ht="30">
      <c r="A143" s="186" t="s">
        <v>25</v>
      </c>
      <c r="B143" s="274" t="s">
        <v>14</v>
      </c>
      <c r="C143" s="185">
        <v>244</v>
      </c>
      <c r="D143" s="212">
        <v>225</v>
      </c>
      <c r="E143" s="328">
        <f t="shared" si="31"/>
        <v>0</v>
      </c>
      <c r="F143" s="333"/>
      <c r="G143" s="322">
        <f t="shared" si="32"/>
        <v>0</v>
      </c>
      <c r="H143" s="322">
        <f t="shared" si="33"/>
        <v>0</v>
      </c>
      <c r="I143" s="322"/>
      <c r="J143" s="322"/>
      <c r="K143" s="322"/>
      <c r="L143" s="320"/>
    </row>
    <row r="144" spans="1:12" ht="15">
      <c r="A144" s="186" t="s">
        <v>26</v>
      </c>
      <c r="B144" s="274" t="s">
        <v>14</v>
      </c>
      <c r="C144" s="185">
        <v>244</v>
      </c>
      <c r="D144" s="212">
        <v>226</v>
      </c>
      <c r="E144" s="328">
        <f t="shared" si="31"/>
        <v>0</v>
      </c>
      <c r="F144" s="333"/>
      <c r="G144" s="322">
        <f t="shared" si="32"/>
        <v>0</v>
      </c>
      <c r="H144" s="322">
        <f t="shared" si="33"/>
        <v>0</v>
      </c>
      <c r="I144" s="322"/>
      <c r="J144" s="322"/>
      <c r="K144" s="322"/>
      <c r="L144" s="320"/>
    </row>
    <row r="145" spans="1:12" ht="15">
      <c r="A145" s="186" t="s">
        <v>56</v>
      </c>
      <c r="B145" s="274" t="s">
        <v>14</v>
      </c>
      <c r="C145" s="213" t="s">
        <v>64</v>
      </c>
      <c r="D145" s="214">
        <v>262</v>
      </c>
      <c r="E145" s="328">
        <f t="shared" si="31"/>
        <v>0</v>
      </c>
      <c r="F145" s="333"/>
      <c r="G145" s="322">
        <f t="shared" si="32"/>
        <v>0</v>
      </c>
      <c r="H145" s="322">
        <f t="shared" si="33"/>
        <v>0</v>
      </c>
      <c r="I145" s="322"/>
      <c r="J145" s="322"/>
      <c r="K145" s="322"/>
      <c r="L145" s="320"/>
    </row>
    <row r="146" spans="1:12" ht="15">
      <c r="A146" s="349" t="s">
        <v>67</v>
      </c>
      <c r="B146" s="274" t="s">
        <v>14</v>
      </c>
      <c r="C146" s="185">
        <v>851</v>
      </c>
      <c r="D146" s="185">
        <v>290</v>
      </c>
      <c r="E146" s="328">
        <f t="shared" si="31"/>
        <v>0</v>
      </c>
      <c r="F146" s="333"/>
      <c r="G146" s="322">
        <f>I146+K146</f>
        <v>0</v>
      </c>
      <c r="H146" s="322">
        <f>J146+L146</f>
        <v>0</v>
      </c>
      <c r="I146" s="322"/>
      <c r="J146" s="322"/>
      <c r="K146" s="322"/>
      <c r="L146" s="320"/>
    </row>
    <row r="147" spans="1:12" ht="15">
      <c r="A147" s="349" t="s">
        <v>68</v>
      </c>
      <c r="B147" s="274" t="s">
        <v>14</v>
      </c>
      <c r="C147" s="185">
        <v>852</v>
      </c>
      <c r="D147" s="185">
        <v>290</v>
      </c>
      <c r="E147" s="328">
        <f t="shared" si="31"/>
        <v>0</v>
      </c>
      <c r="F147" s="333"/>
      <c r="G147" s="322">
        <f>I147+K147</f>
        <v>0</v>
      </c>
      <c r="H147" s="322">
        <f>J147+L147</f>
        <v>0</v>
      </c>
      <c r="I147" s="322"/>
      <c r="J147" s="322"/>
      <c r="K147" s="322"/>
      <c r="L147" s="320"/>
    </row>
    <row r="148" spans="1:12" ht="15">
      <c r="A148" s="349" t="s">
        <v>69</v>
      </c>
      <c r="B148" s="274" t="s">
        <v>14</v>
      </c>
      <c r="C148" s="185">
        <v>853</v>
      </c>
      <c r="D148" s="185">
        <v>290</v>
      </c>
      <c r="E148" s="328">
        <f t="shared" si="31"/>
        <v>0</v>
      </c>
      <c r="F148" s="333"/>
      <c r="G148" s="322">
        <f t="shared" si="32"/>
        <v>0</v>
      </c>
      <c r="H148" s="322">
        <f t="shared" si="33"/>
        <v>0</v>
      </c>
      <c r="I148" s="322"/>
      <c r="J148" s="322"/>
      <c r="K148" s="322"/>
      <c r="L148" s="320"/>
    </row>
    <row r="149" spans="1:12" ht="30">
      <c r="A149" s="186" t="s">
        <v>27</v>
      </c>
      <c r="B149" s="274" t="s">
        <v>14</v>
      </c>
      <c r="C149" s="185">
        <v>244</v>
      </c>
      <c r="D149" s="185">
        <v>310</v>
      </c>
      <c r="E149" s="328">
        <f t="shared" si="31"/>
        <v>0</v>
      </c>
      <c r="F149" s="333"/>
      <c r="G149" s="322">
        <f t="shared" si="32"/>
        <v>0</v>
      </c>
      <c r="H149" s="322">
        <f t="shared" si="33"/>
        <v>0</v>
      </c>
      <c r="I149" s="322"/>
      <c r="J149" s="322"/>
      <c r="K149" s="322"/>
      <c r="L149" s="320"/>
    </row>
    <row r="150" spans="1:12" ht="30">
      <c r="A150" s="186" t="s">
        <v>28</v>
      </c>
      <c r="B150" s="274" t="s">
        <v>14</v>
      </c>
      <c r="C150" s="185">
        <v>244</v>
      </c>
      <c r="D150" s="185">
        <v>340</v>
      </c>
      <c r="E150" s="328">
        <f t="shared" si="31"/>
        <v>0</v>
      </c>
      <c r="F150" s="333"/>
      <c r="G150" s="322">
        <f t="shared" si="32"/>
        <v>0</v>
      </c>
      <c r="H150" s="322">
        <f t="shared" si="33"/>
        <v>0</v>
      </c>
      <c r="I150" s="322"/>
      <c r="J150" s="322"/>
      <c r="K150" s="322"/>
      <c r="L150" s="320"/>
    </row>
    <row r="151" spans="1:12" ht="12.75">
      <c r="A151" s="64"/>
      <c r="B151" s="65"/>
      <c r="C151" s="65"/>
      <c r="D151" s="65"/>
      <c r="E151" s="65"/>
      <c r="F151" s="65"/>
      <c r="G151" s="148"/>
      <c r="H151" s="148"/>
      <c r="I151" s="148"/>
      <c r="J151" s="148"/>
      <c r="K151" s="148"/>
      <c r="L151" s="149"/>
    </row>
    <row r="152" spans="1:12" ht="18.75" hidden="1">
      <c r="A152" s="31" t="s">
        <v>52</v>
      </c>
      <c r="B152" s="20" t="s">
        <v>53</v>
      </c>
      <c r="C152" s="21"/>
      <c r="D152" s="21"/>
      <c r="E152" s="21"/>
      <c r="F152" s="21"/>
      <c r="G152" s="39">
        <f aca="true" t="shared" si="34" ref="G152:L152">G155+G159+G163</f>
        <v>0</v>
      </c>
      <c r="H152" s="39">
        <f t="shared" si="34"/>
        <v>0</v>
      </c>
      <c r="I152" s="39">
        <f t="shared" si="34"/>
        <v>0</v>
      </c>
      <c r="J152" s="39">
        <f t="shared" si="34"/>
        <v>0</v>
      </c>
      <c r="K152" s="39">
        <f t="shared" si="34"/>
        <v>0</v>
      </c>
      <c r="L152" s="41">
        <f t="shared" si="34"/>
        <v>0</v>
      </c>
    </row>
    <row r="153" spans="1:12" ht="18" hidden="1">
      <c r="A153" s="37" t="s">
        <v>30</v>
      </c>
      <c r="B153" s="20"/>
      <c r="C153" s="21"/>
      <c r="D153" s="21"/>
      <c r="E153" s="21"/>
      <c r="F153" s="21"/>
      <c r="G153" s="150"/>
      <c r="H153" s="150"/>
      <c r="I153" s="150"/>
      <c r="J153" s="150"/>
      <c r="K153" s="150"/>
      <c r="L153" s="151"/>
    </row>
    <row r="154" spans="1:12" ht="18" hidden="1">
      <c r="A154" s="37"/>
      <c r="B154" s="20"/>
      <c r="C154" s="21"/>
      <c r="D154" s="21"/>
      <c r="E154" s="21"/>
      <c r="F154" s="21"/>
      <c r="G154" s="150"/>
      <c r="H154" s="150"/>
      <c r="I154" s="150"/>
      <c r="J154" s="150"/>
      <c r="K154" s="150"/>
      <c r="L154" s="151"/>
    </row>
    <row r="155" spans="1:12" ht="75.75" hidden="1">
      <c r="A155" s="67" t="s">
        <v>31</v>
      </c>
      <c r="B155" s="20" t="s">
        <v>53</v>
      </c>
      <c r="C155" s="24" t="s">
        <v>18</v>
      </c>
      <c r="D155" s="21"/>
      <c r="E155" s="21"/>
      <c r="F155" s="21"/>
      <c r="G155" s="152">
        <f aca="true" t="shared" si="35" ref="G155:H157">I155+K155</f>
        <v>0</v>
      </c>
      <c r="H155" s="152">
        <f t="shared" si="35"/>
        <v>0</v>
      </c>
      <c r="I155" s="152">
        <f>I156</f>
        <v>0</v>
      </c>
      <c r="J155" s="152">
        <f>J156</f>
        <v>0</v>
      </c>
      <c r="K155" s="152">
        <f>K156</f>
        <v>0</v>
      </c>
      <c r="L155" s="153">
        <f>L156</f>
        <v>0</v>
      </c>
    </row>
    <row r="156" spans="1:12" ht="15" hidden="1">
      <c r="A156" s="36" t="s">
        <v>26</v>
      </c>
      <c r="B156" s="21" t="s">
        <v>53</v>
      </c>
      <c r="C156" s="22" t="s">
        <v>18</v>
      </c>
      <c r="D156" s="23">
        <v>226</v>
      </c>
      <c r="E156" s="23"/>
      <c r="F156" s="23"/>
      <c r="G156" s="148">
        <f t="shared" si="35"/>
        <v>0</v>
      </c>
      <c r="H156" s="148">
        <f t="shared" si="35"/>
        <v>0</v>
      </c>
      <c r="I156" s="148"/>
      <c r="J156" s="148"/>
      <c r="K156" s="148"/>
      <c r="L156" s="149"/>
    </row>
    <row r="157" spans="1:12" ht="15" hidden="1">
      <c r="A157" s="36" t="s">
        <v>28</v>
      </c>
      <c r="B157" s="21" t="s">
        <v>53</v>
      </c>
      <c r="C157" s="22" t="s">
        <v>18</v>
      </c>
      <c r="D157" s="23">
        <v>340</v>
      </c>
      <c r="E157" s="23"/>
      <c r="F157" s="23"/>
      <c r="G157" s="148">
        <f t="shared" si="35"/>
        <v>0</v>
      </c>
      <c r="H157" s="148">
        <f t="shared" si="35"/>
        <v>0</v>
      </c>
      <c r="I157" s="148"/>
      <c r="J157" s="148"/>
      <c r="K157" s="148"/>
      <c r="L157" s="149"/>
    </row>
    <row r="158" spans="1:12" ht="18" hidden="1">
      <c r="A158" s="37"/>
      <c r="B158" s="21"/>
      <c r="C158" s="22"/>
      <c r="D158" s="23"/>
      <c r="E158" s="23"/>
      <c r="F158" s="23"/>
      <c r="G158" s="150"/>
      <c r="H158" s="150"/>
      <c r="I158" s="150"/>
      <c r="J158" s="150"/>
      <c r="K158" s="150"/>
      <c r="L158" s="151"/>
    </row>
    <row r="159" spans="1:12" ht="15.75" hidden="1">
      <c r="A159" s="70" t="s">
        <v>33</v>
      </c>
      <c r="B159" s="20" t="s">
        <v>53</v>
      </c>
      <c r="C159" s="24" t="s">
        <v>32</v>
      </c>
      <c r="D159" s="23"/>
      <c r="E159" s="23"/>
      <c r="F159" s="23"/>
      <c r="G159" s="152">
        <f aca="true" t="shared" si="36" ref="G159:L159">G160+G161</f>
        <v>0</v>
      </c>
      <c r="H159" s="152">
        <f t="shared" si="36"/>
        <v>0</v>
      </c>
      <c r="I159" s="152">
        <f t="shared" si="36"/>
        <v>0</v>
      </c>
      <c r="J159" s="152">
        <f t="shared" si="36"/>
        <v>0</v>
      </c>
      <c r="K159" s="152">
        <f t="shared" si="36"/>
        <v>0</v>
      </c>
      <c r="L159" s="153">
        <f t="shared" si="36"/>
        <v>0</v>
      </c>
    </row>
    <row r="160" spans="1:12" ht="15" hidden="1">
      <c r="A160" s="38" t="s">
        <v>26</v>
      </c>
      <c r="B160" s="21" t="s">
        <v>53</v>
      </c>
      <c r="C160" s="22" t="s">
        <v>32</v>
      </c>
      <c r="D160" s="23">
        <v>226</v>
      </c>
      <c r="E160" s="23"/>
      <c r="F160" s="23"/>
      <c r="G160" s="150">
        <f>I160+K160</f>
        <v>0</v>
      </c>
      <c r="H160" s="150">
        <f>J160+L160</f>
        <v>0</v>
      </c>
      <c r="I160" s="148"/>
      <c r="J160" s="148"/>
      <c r="K160" s="148"/>
      <c r="L160" s="149"/>
    </row>
    <row r="161" spans="1:12" ht="15" hidden="1">
      <c r="A161" s="36" t="s">
        <v>28</v>
      </c>
      <c r="B161" s="21" t="s">
        <v>53</v>
      </c>
      <c r="C161" s="22" t="s">
        <v>32</v>
      </c>
      <c r="D161" s="23">
        <v>340</v>
      </c>
      <c r="E161" s="23"/>
      <c r="F161" s="23"/>
      <c r="G161" s="148">
        <f>I161+K161</f>
        <v>0</v>
      </c>
      <c r="H161" s="148">
        <f>J161+L161</f>
        <v>0</v>
      </c>
      <c r="I161" s="148"/>
      <c r="J161" s="148"/>
      <c r="K161" s="148"/>
      <c r="L161" s="149"/>
    </row>
    <row r="162" spans="1:12" ht="15" hidden="1">
      <c r="A162" s="36"/>
      <c r="B162" s="21"/>
      <c r="C162" s="22"/>
      <c r="D162" s="23"/>
      <c r="E162" s="23"/>
      <c r="F162" s="23"/>
      <c r="G162" s="150"/>
      <c r="H162" s="150"/>
      <c r="I162" s="150"/>
      <c r="J162" s="150"/>
      <c r="K162" s="150"/>
      <c r="L162" s="151"/>
    </row>
    <row r="163" spans="1:12" ht="30.75" hidden="1">
      <c r="A163" s="71" t="s">
        <v>37</v>
      </c>
      <c r="B163" s="20" t="s">
        <v>53</v>
      </c>
      <c r="C163" s="24" t="s">
        <v>38</v>
      </c>
      <c r="D163" s="23"/>
      <c r="E163" s="23"/>
      <c r="F163" s="23"/>
      <c r="G163" s="152">
        <f aca="true" t="shared" si="37" ref="G163:L163">G164+G165</f>
        <v>0</v>
      </c>
      <c r="H163" s="152">
        <f t="shared" si="37"/>
        <v>0</v>
      </c>
      <c r="I163" s="152">
        <f t="shared" si="37"/>
        <v>0</v>
      </c>
      <c r="J163" s="152">
        <f t="shared" si="37"/>
        <v>0</v>
      </c>
      <c r="K163" s="152">
        <f t="shared" si="37"/>
        <v>0</v>
      </c>
      <c r="L163" s="153">
        <f t="shared" si="37"/>
        <v>0</v>
      </c>
    </row>
    <row r="164" spans="1:12" ht="15" hidden="1">
      <c r="A164" s="38" t="s">
        <v>26</v>
      </c>
      <c r="B164" s="72">
        <v>1004</v>
      </c>
      <c r="C164" s="73">
        <v>622</v>
      </c>
      <c r="D164" s="74">
        <v>226</v>
      </c>
      <c r="E164" s="74"/>
      <c r="F164" s="74"/>
      <c r="G164" s="150">
        <f>I164+K164</f>
        <v>0</v>
      </c>
      <c r="H164" s="150">
        <f>J164+L164</f>
        <v>0</v>
      </c>
      <c r="I164" s="148"/>
      <c r="J164" s="148"/>
      <c r="K164" s="148"/>
      <c r="L164" s="149"/>
    </row>
    <row r="165" spans="1:12" ht="15" hidden="1">
      <c r="A165" s="36" t="s">
        <v>28</v>
      </c>
      <c r="B165" s="21" t="s">
        <v>53</v>
      </c>
      <c r="C165" s="22" t="s">
        <v>38</v>
      </c>
      <c r="D165" s="23">
        <v>340</v>
      </c>
      <c r="E165" s="23"/>
      <c r="F165" s="23"/>
      <c r="G165" s="148">
        <f>I165+K165</f>
        <v>0</v>
      </c>
      <c r="H165" s="148">
        <f>J165+L165</f>
        <v>0</v>
      </c>
      <c r="I165" s="148"/>
      <c r="J165" s="148"/>
      <c r="K165" s="148"/>
      <c r="L165" s="149"/>
    </row>
    <row r="166" spans="1:12" ht="13.5" thickBot="1">
      <c r="A166" s="75"/>
      <c r="B166" s="76"/>
      <c r="C166" s="76"/>
      <c r="D166" s="76"/>
      <c r="E166" s="76"/>
      <c r="F166" s="76"/>
      <c r="G166" s="154"/>
      <c r="H166" s="154"/>
      <c r="I166" s="154"/>
      <c r="J166" s="154"/>
      <c r="K166" s="154"/>
      <c r="L166" s="155"/>
    </row>
    <row r="169" ht="12.75">
      <c r="A169" t="s">
        <v>54</v>
      </c>
    </row>
    <row r="172" spans="1:8" ht="12.75">
      <c r="A172" t="s">
        <v>55</v>
      </c>
      <c r="H172" s="46"/>
    </row>
    <row r="173" ht="12.75">
      <c r="C173" s="48"/>
    </row>
    <row r="174" ht="12.75">
      <c r="C174" s="44" t="s">
        <v>58</v>
      </c>
    </row>
    <row r="175" spans="3:12" ht="12.75">
      <c r="C175" s="44">
        <v>211</v>
      </c>
      <c r="E175" s="43">
        <f aca="true" t="shared" si="38" ref="E175:L175">E120+E136</f>
        <v>0</v>
      </c>
      <c r="F175" s="43">
        <f t="shared" si="38"/>
        <v>0</v>
      </c>
      <c r="G175" s="43">
        <f t="shared" si="38"/>
        <v>0</v>
      </c>
      <c r="H175" s="43">
        <f t="shared" si="38"/>
        <v>0</v>
      </c>
      <c r="I175" s="43">
        <f t="shared" si="38"/>
        <v>0</v>
      </c>
      <c r="J175" s="43">
        <f t="shared" si="38"/>
        <v>0</v>
      </c>
      <c r="K175" s="43">
        <f t="shared" si="38"/>
        <v>0</v>
      </c>
      <c r="L175" s="43">
        <f t="shared" si="38"/>
        <v>0</v>
      </c>
    </row>
    <row r="176" spans="3:7" ht="12.75">
      <c r="C176" s="44">
        <v>213</v>
      </c>
      <c r="E176" s="43">
        <f>E122+E138</f>
        <v>0</v>
      </c>
      <c r="F176" s="43">
        <f>F122+F138</f>
        <v>0</v>
      </c>
      <c r="G176" s="43">
        <f>G122+G138</f>
        <v>0</v>
      </c>
    </row>
    <row r="177" spans="3:7" ht="12.75">
      <c r="C177" s="44">
        <v>223</v>
      </c>
      <c r="E177" s="43">
        <f>E125+E141</f>
        <v>0</v>
      </c>
      <c r="F177" s="43">
        <f>F125+F141</f>
        <v>0</v>
      </c>
      <c r="G177" s="43">
        <f>G125+G141</f>
        <v>0</v>
      </c>
    </row>
    <row r="178" spans="3:7" ht="12.75">
      <c r="C178" s="44">
        <v>290</v>
      </c>
      <c r="E178" s="43">
        <f>E26+E27+E28+E43+E44+E45+E129+E130+E131+E146+E147+E148</f>
        <v>0</v>
      </c>
      <c r="F178" s="43">
        <f>F26+F27+F28+F43+F44+F45+F129+F130+F131+F146+F147+F148</f>
        <v>0</v>
      </c>
      <c r="G178" s="43">
        <f>G26+G27+G28+G43+G44+G45+G129+G130+G131+G146+G147+G148</f>
        <v>0</v>
      </c>
    </row>
    <row r="179" spans="3:7" ht="12.75">
      <c r="C179" s="44">
        <v>310</v>
      </c>
      <c r="E179" s="43">
        <f>E132+E149</f>
        <v>0</v>
      </c>
      <c r="F179" s="43">
        <f>F132+F149</f>
        <v>0</v>
      </c>
      <c r="G179" s="43">
        <f>G132+G149</f>
        <v>0</v>
      </c>
    </row>
  </sheetData>
  <sheetProtection/>
  <protectedRanges>
    <protectedRange sqref="I136:I150 I17:I30 I66:L78 I81 I160:L161 K81:L81 K92:L103 I156:L157 K17:L30 I164:L165 I33:I47 I52:L64 K33:L47 K136:L150 I92:I103 I106:L117 I120:I133 I82:L83 K120:L133 I85:L88" name="Диапазон1"/>
    <protectedRange sqref="J81" name="Диапазон1_4_1"/>
    <protectedRange sqref="J92:J103" name="Диапазон1_2_1_1_2"/>
    <protectedRange sqref="J17:J30" name="Диапазон1_3"/>
    <protectedRange sqref="J33:J47" name="Диапазон1_4"/>
    <protectedRange sqref="J120:J133" name="Диапазон1_2_1_1"/>
    <protectedRange sqref="J136:J142" name="Диапазон1_3_1_3"/>
    <protectedRange sqref="J143:J150" name="Диапазон1_3_2_1_2"/>
  </protectedRanges>
  <mergeCells count="3">
    <mergeCell ref="A1:L1"/>
    <mergeCell ref="A2:L2"/>
    <mergeCell ref="B3:G3"/>
  </mergeCells>
  <printOptions/>
  <pageMargins left="0.17" right="0.18" top="0.17" bottom="0.26" header="0.5" footer="0.5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J303"/>
  <sheetViews>
    <sheetView zoomScale="75" zoomScaleNormal="75" zoomScaleSheetLayoutView="70" zoomScalePageLayoutView="0"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J43"/>
    </sheetView>
  </sheetViews>
  <sheetFormatPr defaultColWidth="9.00390625" defaultRowHeight="12.75"/>
  <cols>
    <col min="1" max="1" width="59.25390625" style="0" customWidth="1"/>
    <col min="2" max="2" width="15.75390625" style="0" customWidth="1"/>
    <col min="3" max="3" width="11.375" style="0" customWidth="1"/>
    <col min="4" max="4" width="6.00390625" style="0" bestFit="1" customWidth="1"/>
    <col min="5" max="5" width="21.125" style="0" bestFit="1" customWidth="1"/>
    <col min="6" max="6" width="21.75390625" style="0" customWidth="1"/>
    <col min="7" max="7" width="21.125" style="0" bestFit="1" customWidth="1"/>
    <col min="8" max="8" width="23.625" style="0" customWidth="1"/>
    <col min="9" max="9" width="14.625" style="0" customWidth="1"/>
    <col min="10" max="10" width="14.00390625" style="0" customWidth="1"/>
  </cols>
  <sheetData>
    <row r="1" spans="1:10" ht="1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.75" customHeight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>
      <c r="A3" s="56"/>
      <c r="B3" s="84" t="s">
        <v>59</v>
      </c>
      <c r="C3" s="84"/>
      <c r="D3" s="84"/>
      <c r="E3" s="84"/>
      <c r="F3" s="18"/>
      <c r="G3" s="18"/>
      <c r="H3" s="18"/>
      <c r="I3" s="18"/>
      <c r="J3" s="18"/>
    </row>
    <row r="4" spans="1:10" ht="15.75" thickBot="1">
      <c r="A4" s="43"/>
      <c r="B4" s="1"/>
      <c r="C4" s="1"/>
      <c r="D4" s="1"/>
      <c r="J4" s="19" t="s">
        <v>49</v>
      </c>
    </row>
    <row r="5" spans="1:10" ht="13.5" thickBot="1">
      <c r="A5" s="3" t="s">
        <v>8</v>
      </c>
      <c r="B5" s="3" t="s">
        <v>2</v>
      </c>
      <c r="C5" s="3" t="s">
        <v>7</v>
      </c>
      <c r="D5" s="3" t="s">
        <v>0</v>
      </c>
      <c r="E5" s="12" t="s">
        <v>45</v>
      </c>
      <c r="F5" s="12"/>
      <c r="G5" s="13" t="s">
        <v>5</v>
      </c>
      <c r="H5" s="8"/>
      <c r="I5" s="14"/>
      <c r="J5" s="13"/>
    </row>
    <row r="6" spans="1:10" ht="13.5" thickBot="1">
      <c r="A6" s="5" t="s">
        <v>12</v>
      </c>
      <c r="B6" s="5" t="s">
        <v>3</v>
      </c>
      <c r="C6" s="5" t="s">
        <v>4</v>
      </c>
      <c r="D6" s="5" t="s">
        <v>1</v>
      </c>
      <c r="E6" s="10" t="s">
        <v>43</v>
      </c>
      <c r="F6" s="10" t="s">
        <v>44</v>
      </c>
      <c r="G6" s="10" t="s">
        <v>11</v>
      </c>
      <c r="H6" s="10"/>
      <c r="I6" s="9" t="s">
        <v>46</v>
      </c>
      <c r="J6" s="9"/>
    </row>
    <row r="7" spans="1:10" ht="12.75">
      <c r="A7" s="4" t="s">
        <v>8</v>
      </c>
      <c r="B7" s="4" t="s">
        <v>10</v>
      </c>
      <c r="C7" s="4" t="s">
        <v>9</v>
      </c>
      <c r="D7" s="4" t="s">
        <v>8</v>
      </c>
      <c r="E7" s="11" t="s">
        <v>48</v>
      </c>
      <c r="F7" s="11" t="s">
        <v>8</v>
      </c>
      <c r="G7" s="10" t="s">
        <v>43</v>
      </c>
      <c r="H7" s="10" t="s">
        <v>44</v>
      </c>
      <c r="I7" s="10" t="s">
        <v>43</v>
      </c>
      <c r="J7" s="10" t="s">
        <v>44</v>
      </c>
    </row>
    <row r="8" spans="1:10" ht="13.5" thickBot="1">
      <c r="A8" s="4"/>
      <c r="B8" s="4"/>
      <c r="C8" s="4"/>
      <c r="D8" s="4"/>
      <c r="E8" s="11" t="s">
        <v>8</v>
      </c>
      <c r="F8" s="11" t="s">
        <v>8</v>
      </c>
      <c r="G8" s="11" t="s">
        <v>47</v>
      </c>
      <c r="H8" s="11" t="s">
        <v>8</v>
      </c>
      <c r="I8" s="11" t="s">
        <v>47</v>
      </c>
      <c r="J8" s="11" t="s">
        <v>8</v>
      </c>
    </row>
    <row r="9" spans="1:10" ht="13.5" thickBot="1">
      <c r="A9" s="2">
        <v>1</v>
      </c>
      <c r="B9" s="2">
        <v>2</v>
      </c>
      <c r="C9" s="6">
        <v>3</v>
      </c>
      <c r="D9" s="15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25">
        <v>10</v>
      </c>
    </row>
    <row r="10" spans="1:10" ht="12.75">
      <c r="A10" s="26"/>
      <c r="B10" s="16"/>
      <c r="C10" s="16"/>
      <c r="D10" s="16"/>
      <c r="E10" s="17"/>
      <c r="F10" s="17"/>
      <c r="G10" s="17"/>
      <c r="H10" s="17"/>
      <c r="I10" s="17"/>
      <c r="J10" s="27"/>
    </row>
    <row r="11" spans="1:10" ht="40.5">
      <c r="A11" s="57" t="s">
        <v>16</v>
      </c>
      <c r="B11" s="29"/>
      <c r="C11" s="29"/>
      <c r="D11" s="30"/>
      <c r="E11" s="39">
        <f aca="true" t="shared" si="0" ref="E11:J11">E13+E73+E131+E189+E247</f>
        <v>730260</v>
      </c>
      <c r="F11" s="39">
        <f t="shared" si="0"/>
        <v>0</v>
      </c>
      <c r="G11" s="39">
        <f t="shared" si="0"/>
        <v>730260</v>
      </c>
      <c r="H11" s="39">
        <f t="shared" si="0"/>
        <v>0</v>
      </c>
      <c r="I11" s="39">
        <f t="shared" si="0"/>
        <v>0</v>
      </c>
      <c r="J11" s="41">
        <f t="shared" si="0"/>
        <v>0</v>
      </c>
    </row>
    <row r="12" spans="1:10" ht="15.75">
      <c r="A12" s="28"/>
      <c r="B12" s="29"/>
      <c r="C12" s="29"/>
      <c r="D12" s="30"/>
      <c r="E12" s="40"/>
      <c r="F12" s="40"/>
      <c r="G12" s="40"/>
      <c r="H12" s="40"/>
      <c r="I12" s="40"/>
      <c r="J12" s="58"/>
    </row>
    <row r="13" spans="1:10" ht="18.75">
      <c r="A13" s="31" t="s">
        <v>17</v>
      </c>
      <c r="B13" s="20" t="s">
        <v>13</v>
      </c>
      <c r="C13" s="32"/>
      <c r="D13" s="33"/>
      <c r="E13" s="39">
        <f aca="true" t="shared" si="1" ref="E13:J13">E15+E29+E44+E58</f>
        <v>730260</v>
      </c>
      <c r="F13" s="39">
        <f t="shared" si="1"/>
        <v>0</v>
      </c>
      <c r="G13" s="39">
        <f>G15+G29+G44+G58</f>
        <v>730260</v>
      </c>
      <c r="H13" s="39">
        <f t="shared" si="1"/>
        <v>0</v>
      </c>
      <c r="I13" s="39">
        <f t="shared" si="1"/>
        <v>0</v>
      </c>
      <c r="J13" s="41">
        <f t="shared" si="1"/>
        <v>0</v>
      </c>
    </row>
    <row r="14" spans="1:10" ht="18">
      <c r="A14" s="34" t="s">
        <v>30</v>
      </c>
      <c r="B14" s="20"/>
      <c r="C14" s="32"/>
      <c r="D14" s="33"/>
      <c r="E14" s="40"/>
      <c r="F14" s="40"/>
      <c r="G14" s="40"/>
      <c r="H14" s="40"/>
      <c r="I14" s="40"/>
      <c r="J14" s="58"/>
    </row>
    <row r="15" spans="1:10" ht="60.75" customHeight="1" hidden="1">
      <c r="A15" s="59" t="s">
        <v>31</v>
      </c>
      <c r="B15" s="20" t="s">
        <v>13</v>
      </c>
      <c r="C15" s="35" t="s">
        <v>18</v>
      </c>
      <c r="D15" s="33"/>
      <c r="E15" s="60">
        <f aca="true" t="shared" si="2" ref="E15:J15">SUM(E16:E27)</f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2">
        <f t="shared" si="2"/>
        <v>0</v>
      </c>
    </row>
    <row r="16" spans="1:10" ht="15" customHeight="1" hidden="1">
      <c r="A16" s="36" t="s">
        <v>19</v>
      </c>
      <c r="B16" s="21" t="s">
        <v>13</v>
      </c>
      <c r="C16" s="32" t="s">
        <v>18</v>
      </c>
      <c r="D16" s="23">
        <v>211</v>
      </c>
      <c r="E16" s="40">
        <f aca="true" t="shared" si="3" ref="E16:F28">G16+I16</f>
        <v>0</v>
      </c>
      <c r="F16" s="40">
        <f t="shared" si="3"/>
        <v>0</v>
      </c>
      <c r="G16" s="40"/>
      <c r="H16" s="40"/>
      <c r="I16" s="40"/>
      <c r="J16" s="58"/>
    </row>
    <row r="17" spans="1:10" ht="15" customHeight="1" hidden="1">
      <c r="A17" s="36" t="s">
        <v>20</v>
      </c>
      <c r="B17" s="21" t="s">
        <v>13</v>
      </c>
      <c r="C17" s="32" t="s">
        <v>18</v>
      </c>
      <c r="D17" s="23">
        <v>212</v>
      </c>
      <c r="E17" s="40">
        <f t="shared" si="3"/>
        <v>0</v>
      </c>
      <c r="F17" s="40">
        <f t="shared" si="3"/>
        <v>0</v>
      </c>
      <c r="G17" s="40"/>
      <c r="H17" s="40"/>
      <c r="I17" s="40"/>
      <c r="J17" s="58"/>
    </row>
    <row r="18" spans="1:10" ht="15" customHeight="1" hidden="1">
      <c r="A18" s="36" t="s">
        <v>21</v>
      </c>
      <c r="B18" s="21" t="s">
        <v>13</v>
      </c>
      <c r="C18" s="32" t="s">
        <v>18</v>
      </c>
      <c r="D18" s="23">
        <v>213</v>
      </c>
      <c r="E18" s="40">
        <f t="shared" si="3"/>
        <v>0</v>
      </c>
      <c r="F18" s="40">
        <f t="shared" si="3"/>
        <v>0</v>
      </c>
      <c r="G18" s="40"/>
      <c r="H18" s="40"/>
      <c r="I18" s="40"/>
      <c r="J18" s="58"/>
    </row>
    <row r="19" spans="1:10" ht="15" customHeight="1" hidden="1">
      <c r="A19" s="36" t="s">
        <v>22</v>
      </c>
      <c r="B19" s="21" t="s">
        <v>13</v>
      </c>
      <c r="C19" s="32" t="s">
        <v>18</v>
      </c>
      <c r="D19" s="23">
        <v>221</v>
      </c>
      <c r="E19" s="40">
        <f t="shared" si="3"/>
        <v>0</v>
      </c>
      <c r="F19" s="40">
        <f t="shared" si="3"/>
        <v>0</v>
      </c>
      <c r="G19" s="40"/>
      <c r="H19" s="40"/>
      <c r="I19" s="40"/>
      <c r="J19" s="58"/>
    </row>
    <row r="20" spans="1:10" ht="15" customHeight="1" hidden="1">
      <c r="A20" s="36" t="s">
        <v>34</v>
      </c>
      <c r="B20" s="21" t="s">
        <v>13</v>
      </c>
      <c r="C20" s="32" t="s">
        <v>18</v>
      </c>
      <c r="D20" s="23">
        <v>222</v>
      </c>
      <c r="E20" s="40">
        <f t="shared" si="3"/>
        <v>0</v>
      </c>
      <c r="F20" s="40">
        <f t="shared" si="3"/>
        <v>0</v>
      </c>
      <c r="G20" s="40"/>
      <c r="H20" s="40"/>
      <c r="I20" s="40"/>
      <c r="J20" s="58"/>
    </row>
    <row r="21" spans="1:10" ht="15" customHeight="1" hidden="1">
      <c r="A21" s="36" t="s">
        <v>23</v>
      </c>
      <c r="B21" s="21" t="s">
        <v>13</v>
      </c>
      <c r="C21" s="32" t="s">
        <v>18</v>
      </c>
      <c r="D21" s="23">
        <v>223</v>
      </c>
      <c r="E21" s="40">
        <f t="shared" si="3"/>
        <v>0</v>
      </c>
      <c r="F21" s="40">
        <f t="shared" si="3"/>
        <v>0</v>
      </c>
      <c r="G21" s="40"/>
      <c r="H21" s="40"/>
      <c r="I21" s="40"/>
      <c r="J21" s="58"/>
    </row>
    <row r="22" spans="1:10" ht="15" customHeight="1" hidden="1">
      <c r="A22" s="36" t="s">
        <v>24</v>
      </c>
      <c r="B22" s="21" t="s">
        <v>13</v>
      </c>
      <c r="C22" s="32" t="s">
        <v>18</v>
      </c>
      <c r="D22" s="23">
        <v>224</v>
      </c>
      <c r="E22" s="40">
        <f t="shared" si="3"/>
        <v>0</v>
      </c>
      <c r="F22" s="40">
        <f t="shared" si="3"/>
        <v>0</v>
      </c>
      <c r="G22" s="40"/>
      <c r="H22" s="40"/>
      <c r="I22" s="40"/>
      <c r="J22" s="58"/>
    </row>
    <row r="23" spans="1:10" ht="15" customHeight="1" hidden="1">
      <c r="A23" s="36" t="s">
        <v>25</v>
      </c>
      <c r="B23" s="21" t="s">
        <v>13</v>
      </c>
      <c r="C23" s="32" t="s">
        <v>18</v>
      </c>
      <c r="D23" s="23">
        <v>225</v>
      </c>
      <c r="E23" s="40">
        <f t="shared" si="3"/>
        <v>0</v>
      </c>
      <c r="F23" s="40">
        <f t="shared" si="3"/>
        <v>0</v>
      </c>
      <c r="G23" s="40"/>
      <c r="H23" s="40"/>
      <c r="I23" s="40"/>
      <c r="J23" s="58"/>
    </row>
    <row r="24" spans="1:10" ht="15" customHeight="1" hidden="1">
      <c r="A24" s="36" t="s">
        <v>26</v>
      </c>
      <c r="B24" s="21" t="s">
        <v>13</v>
      </c>
      <c r="C24" s="32" t="s">
        <v>18</v>
      </c>
      <c r="D24" s="23">
        <v>226</v>
      </c>
      <c r="E24" s="40">
        <f t="shared" si="3"/>
        <v>0</v>
      </c>
      <c r="F24" s="40">
        <f t="shared" si="3"/>
        <v>0</v>
      </c>
      <c r="G24" s="40"/>
      <c r="H24" s="40"/>
      <c r="I24" s="40"/>
      <c r="J24" s="58"/>
    </row>
    <row r="25" spans="1:10" ht="15" customHeight="1" hidden="1">
      <c r="A25" s="36" t="s">
        <v>29</v>
      </c>
      <c r="B25" s="21" t="s">
        <v>13</v>
      </c>
      <c r="C25" s="32" t="s">
        <v>18</v>
      </c>
      <c r="D25" s="23">
        <v>290</v>
      </c>
      <c r="E25" s="40">
        <f t="shared" si="3"/>
        <v>0</v>
      </c>
      <c r="F25" s="40">
        <f t="shared" si="3"/>
        <v>0</v>
      </c>
      <c r="G25" s="40"/>
      <c r="H25" s="40"/>
      <c r="I25" s="40"/>
      <c r="J25" s="58"/>
    </row>
    <row r="26" spans="1:10" ht="15" customHeight="1" hidden="1">
      <c r="A26" s="36" t="s">
        <v>27</v>
      </c>
      <c r="B26" s="21" t="s">
        <v>13</v>
      </c>
      <c r="C26" s="32" t="s">
        <v>18</v>
      </c>
      <c r="D26" s="23">
        <v>310</v>
      </c>
      <c r="E26" s="40">
        <f t="shared" si="3"/>
        <v>0</v>
      </c>
      <c r="F26" s="40">
        <f t="shared" si="3"/>
        <v>0</v>
      </c>
      <c r="G26" s="40"/>
      <c r="H26" s="40"/>
      <c r="I26" s="40"/>
      <c r="J26" s="58"/>
    </row>
    <row r="27" spans="1:10" ht="15" customHeight="1" hidden="1">
      <c r="A27" s="36" t="s">
        <v>28</v>
      </c>
      <c r="B27" s="21" t="s">
        <v>13</v>
      </c>
      <c r="C27" s="32" t="s">
        <v>18</v>
      </c>
      <c r="D27" s="23">
        <v>340</v>
      </c>
      <c r="E27" s="40">
        <f t="shared" si="3"/>
        <v>0</v>
      </c>
      <c r="F27" s="40">
        <f t="shared" si="3"/>
        <v>0</v>
      </c>
      <c r="G27" s="40"/>
      <c r="H27" s="40"/>
      <c r="I27" s="40"/>
      <c r="J27" s="58"/>
    </row>
    <row r="28" spans="1:10" ht="15" customHeight="1" hidden="1">
      <c r="A28" s="36"/>
      <c r="B28" s="21"/>
      <c r="C28" s="21"/>
      <c r="D28" s="23"/>
      <c r="E28" s="40">
        <f t="shared" si="3"/>
        <v>0</v>
      </c>
      <c r="F28" s="40"/>
      <c r="G28" s="40"/>
      <c r="H28" s="40"/>
      <c r="I28" s="40"/>
      <c r="J28" s="58"/>
    </row>
    <row r="29" spans="1:10" ht="30.75">
      <c r="A29" s="59" t="s">
        <v>33</v>
      </c>
      <c r="B29" s="20" t="s">
        <v>13</v>
      </c>
      <c r="C29" s="35" t="s">
        <v>32</v>
      </c>
      <c r="D29" s="33"/>
      <c r="E29" s="61">
        <f aca="true" t="shared" si="4" ref="E29:J29">SUM(E30:E42)</f>
        <v>730260</v>
      </c>
      <c r="F29" s="61">
        <f t="shared" si="4"/>
        <v>0</v>
      </c>
      <c r="G29" s="61">
        <f t="shared" si="4"/>
        <v>730260</v>
      </c>
      <c r="H29" s="61">
        <f t="shared" si="4"/>
        <v>0</v>
      </c>
      <c r="I29" s="61">
        <f t="shared" si="4"/>
        <v>0</v>
      </c>
      <c r="J29" s="62">
        <f t="shared" si="4"/>
        <v>0</v>
      </c>
    </row>
    <row r="30" spans="1:10" ht="15">
      <c r="A30" s="36" t="s">
        <v>19</v>
      </c>
      <c r="B30" s="21" t="s">
        <v>13</v>
      </c>
      <c r="C30" s="22" t="s">
        <v>32</v>
      </c>
      <c r="D30" s="23">
        <v>211</v>
      </c>
      <c r="E30" s="40">
        <f aca="true" t="shared" si="5" ref="E30:F42">G30+I30</f>
        <v>367200</v>
      </c>
      <c r="F30" s="40">
        <f t="shared" si="5"/>
        <v>0</v>
      </c>
      <c r="G30" s="40">
        <v>367200</v>
      </c>
      <c r="H30" s="40"/>
      <c r="I30" s="40">
        <v>0</v>
      </c>
      <c r="J30" s="58">
        <v>0</v>
      </c>
    </row>
    <row r="31" spans="1:10" ht="15">
      <c r="A31" s="36" t="s">
        <v>20</v>
      </c>
      <c r="B31" s="21" t="s">
        <v>13</v>
      </c>
      <c r="C31" s="22" t="s">
        <v>32</v>
      </c>
      <c r="D31" s="23">
        <v>212</v>
      </c>
      <c r="E31" s="40">
        <f t="shared" si="5"/>
        <v>0</v>
      </c>
      <c r="F31" s="40">
        <f t="shared" si="5"/>
        <v>0</v>
      </c>
      <c r="G31" s="40"/>
      <c r="H31" s="40"/>
      <c r="I31" s="40">
        <v>0</v>
      </c>
      <c r="J31" s="58">
        <v>0</v>
      </c>
    </row>
    <row r="32" spans="1:10" ht="15">
      <c r="A32" s="36" t="s">
        <v>21</v>
      </c>
      <c r="B32" s="21" t="s">
        <v>13</v>
      </c>
      <c r="C32" s="22" t="s">
        <v>32</v>
      </c>
      <c r="D32" s="23">
        <v>213</v>
      </c>
      <c r="E32" s="40">
        <f t="shared" si="5"/>
        <v>101700</v>
      </c>
      <c r="F32" s="40">
        <f t="shared" si="5"/>
        <v>0</v>
      </c>
      <c r="G32" s="40">
        <v>101700</v>
      </c>
      <c r="H32" s="40"/>
      <c r="I32" s="40">
        <v>0</v>
      </c>
      <c r="J32" s="58">
        <v>0</v>
      </c>
    </row>
    <row r="33" spans="1:10" ht="15">
      <c r="A33" s="36" t="s">
        <v>22</v>
      </c>
      <c r="B33" s="21" t="s">
        <v>13</v>
      </c>
      <c r="C33" s="22" t="s">
        <v>32</v>
      </c>
      <c r="D33" s="23">
        <v>221</v>
      </c>
      <c r="E33" s="40">
        <f t="shared" si="5"/>
        <v>2800</v>
      </c>
      <c r="F33" s="40">
        <f t="shared" si="5"/>
        <v>0</v>
      </c>
      <c r="G33" s="40">
        <v>2800</v>
      </c>
      <c r="H33" s="40"/>
      <c r="I33" s="40">
        <v>0</v>
      </c>
      <c r="J33" s="58">
        <v>0</v>
      </c>
    </row>
    <row r="34" spans="1:10" ht="15">
      <c r="A34" s="36" t="s">
        <v>34</v>
      </c>
      <c r="B34" s="21" t="s">
        <v>13</v>
      </c>
      <c r="C34" s="22" t="s">
        <v>32</v>
      </c>
      <c r="D34" s="23">
        <v>222</v>
      </c>
      <c r="E34" s="40">
        <f t="shared" si="5"/>
        <v>0</v>
      </c>
      <c r="F34" s="40">
        <f t="shared" si="5"/>
        <v>0</v>
      </c>
      <c r="G34" s="40"/>
      <c r="H34" s="40"/>
      <c r="I34" s="40">
        <v>0</v>
      </c>
      <c r="J34" s="58">
        <v>0</v>
      </c>
    </row>
    <row r="35" spans="1:10" ht="15">
      <c r="A35" s="36" t="s">
        <v>23</v>
      </c>
      <c r="B35" s="21" t="s">
        <v>13</v>
      </c>
      <c r="C35" s="22" t="s">
        <v>32</v>
      </c>
      <c r="D35" s="23">
        <v>223</v>
      </c>
      <c r="E35" s="40">
        <f t="shared" si="5"/>
        <v>52300</v>
      </c>
      <c r="F35" s="40">
        <f t="shared" si="5"/>
        <v>0</v>
      </c>
      <c r="G35" s="40">
        <v>52300</v>
      </c>
      <c r="H35" s="40"/>
      <c r="I35" s="40">
        <v>0</v>
      </c>
      <c r="J35" s="58">
        <v>0</v>
      </c>
    </row>
    <row r="36" spans="1:10" ht="15">
      <c r="A36" s="36" t="s">
        <v>24</v>
      </c>
      <c r="B36" s="21" t="s">
        <v>13</v>
      </c>
      <c r="C36" s="22" t="s">
        <v>32</v>
      </c>
      <c r="D36" s="23">
        <v>224</v>
      </c>
      <c r="E36" s="40">
        <f t="shared" si="5"/>
        <v>0</v>
      </c>
      <c r="F36" s="40">
        <f t="shared" si="5"/>
        <v>0</v>
      </c>
      <c r="G36" s="40"/>
      <c r="H36" s="40"/>
      <c r="I36" s="40">
        <v>0</v>
      </c>
      <c r="J36" s="58">
        <v>0</v>
      </c>
    </row>
    <row r="37" spans="1:10" ht="15">
      <c r="A37" s="36" t="s">
        <v>25</v>
      </c>
      <c r="B37" s="21" t="s">
        <v>13</v>
      </c>
      <c r="C37" s="22" t="s">
        <v>32</v>
      </c>
      <c r="D37" s="23">
        <v>225</v>
      </c>
      <c r="E37" s="40">
        <f t="shared" si="5"/>
        <v>0</v>
      </c>
      <c r="F37" s="40">
        <f t="shared" si="5"/>
        <v>0</v>
      </c>
      <c r="G37" s="40"/>
      <c r="H37" s="40"/>
      <c r="I37" s="40">
        <v>0</v>
      </c>
      <c r="J37" s="58">
        <v>0</v>
      </c>
    </row>
    <row r="38" spans="1:10" ht="15">
      <c r="A38" s="36" t="s">
        <v>26</v>
      </c>
      <c r="B38" s="21" t="s">
        <v>13</v>
      </c>
      <c r="C38" s="22" t="s">
        <v>32</v>
      </c>
      <c r="D38" s="23">
        <v>226</v>
      </c>
      <c r="E38" s="40">
        <f t="shared" si="5"/>
        <v>0</v>
      </c>
      <c r="F38" s="40">
        <f t="shared" si="5"/>
        <v>0</v>
      </c>
      <c r="G38" s="40"/>
      <c r="H38" s="40"/>
      <c r="I38" s="40">
        <v>0</v>
      </c>
      <c r="J38" s="58">
        <v>0</v>
      </c>
    </row>
    <row r="39" spans="1:10" ht="15">
      <c r="A39" s="55" t="s">
        <v>56</v>
      </c>
      <c r="B39" s="21" t="s">
        <v>13</v>
      </c>
      <c r="C39" s="22" t="s">
        <v>32</v>
      </c>
      <c r="D39" s="23">
        <v>262</v>
      </c>
      <c r="E39" s="40">
        <f>G39+I39</f>
        <v>0</v>
      </c>
      <c r="F39" s="40">
        <f t="shared" si="5"/>
        <v>0</v>
      </c>
      <c r="G39" s="40"/>
      <c r="H39" s="40"/>
      <c r="I39" s="40">
        <v>0</v>
      </c>
      <c r="J39" s="58">
        <v>0</v>
      </c>
    </row>
    <row r="40" spans="1:10" ht="15">
      <c r="A40" s="36" t="s">
        <v>29</v>
      </c>
      <c r="B40" s="21" t="s">
        <v>13</v>
      </c>
      <c r="C40" s="22" t="s">
        <v>32</v>
      </c>
      <c r="D40" s="23">
        <v>290</v>
      </c>
      <c r="E40" s="40">
        <f t="shared" si="5"/>
        <v>206260</v>
      </c>
      <c r="F40" s="40">
        <f t="shared" si="5"/>
        <v>0</v>
      </c>
      <c r="G40" s="40">
        <v>206260</v>
      </c>
      <c r="H40" s="40"/>
      <c r="I40" s="40">
        <v>0</v>
      </c>
      <c r="J40" s="58">
        <v>0</v>
      </c>
    </row>
    <row r="41" spans="1:10" ht="15">
      <c r="A41" s="36" t="s">
        <v>27</v>
      </c>
      <c r="B41" s="21" t="s">
        <v>13</v>
      </c>
      <c r="C41" s="22" t="s">
        <v>32</v>
      </c>
      <c r="D41" s="23">
        <v>310</v>
      </c>
      <c r="E41" s="40">
        <f t="shared" si="5"/>
        <v>0</v>
      </c>
      <c r="F41" s="40">
        <f t="shared" si="5"/>
        <v>0</v>
      </c>
      <c r="G41" s="40"/>
      <c r="H41" s="40"/>
      <c r="I41" s="40">
        <v>0</v>
      </c>
      <c r="J41" s="58">
        <v>0</v>
      </c>
    </row>
    <row r="42" spans="1:10" ht="15">
      <c r="A42" s="36" t="s">
        <v>28</v>
      </c>
      <c r="B42" s="21" t="s">
        <v>13</v>
      </c>
      <c r="C42" s="22" t="s">
        <v>32</v>
      </c>
      <c r="D42" s="23">
        <v>340</v>
      </c>
      <c r="E42" s="40">
        <f t="shared" si="5"/>
        <v>0</v>
      </c>
      <c r="F42" s="40">
        <f t="shared" si="5"/>
        <v>0</v>
      </c>
      <c r="G42" s="40"/>
      <c r="H42" s="40"/>
      <c r="I42" s="40">
        <v>0</v>
      </c>
      <c r="J42" s="58">
        <v>0</v>
      </c>
    </row>
    <row r="43" spans="1:10" ht="13.5" thickBot="1">
      <c r="A43" s="75"/>
      <c r="B43" s="76"/>
      <c r="C43" s="76"/>
      <c r="D43" s="76"/>
      <c r="E43" s="81"/>
      <c r="F43" s="81"/>
      <c r="G43" s="81"/>
      <c r="H43" s="81"/>
      <c r="I43" s="81"/>
      <c r="J43" s="82"/>
    </row>
    <row r="44" spans="1:10" ht="60.75" hidden="1">
      <c r="A44" s="59" t="s">
        <v>35</v>
      </c>
      <c r="B44" s="20" t="s">
        <v>13</v>
      </c>
      <c r="C44" s="35" t="s">
        <v>36</v>
      </c>
      <c r="D44" s="33"/>
      <c r="E44" s="60">
        <f aca="true" t="shared" si="6" ref="E44:J44">SUM(E45:E56)</f>
        <v>0</v>
      </c>
      <c r="F44" s="61">
        <f t="shared" si="6"/>
        <v>0</v>
      </c>
      <c r="G44" s="61">
        <f t="shared" si="6"/>
        <v>0</v>
      </c>
      <c r="H44" s="61">
        <f t="shared" si="6"/>
        <v>0</v>
      </c>
      <c r="I44" s="61">
        <f t="shared" si="6"/>
        <v>0</v>
      </c>
      <c r="J44" s="62">
        <f t="shared" si="6"/>
        <v>0</v>
      </c>
    </row>
    <row r="45" spans="1:10" ht="15" hidden="1">
      <c r="A45" s="36" t="s">
        <v>19</v>
      </c>
      <c r="B45" s="21" t="s">
        <v>13</v>
      </c>
      <c r="C45" s="22" t="s">
        <v>36</v>
      </c>
      <c r="D45" s="23">
        <v>211</v>
      </c>
      <c r="E45" s="40">
        <f aca="true" t="shared" si="7" ref="E45:F56">G45+I45</f>
        <v>0</v>
      </c>
      <c r="F45" s="40">
        <f t="shared" si="7"/>
        <v>0</v>
      </c>
      <c r="G45" s="40"/>
      <c r="H45" s="40"/>
      <c r="I45" s="40"/>
      <c r="J45" s="40"/>
    </row>
    <row r="46" spans="1:10" ht="15" hidden="1">
      <c r="A46" s="36" t="s">
        <v>20</v>
      </c>
      <c r="B46" s="21" t="s">
        <v>13</v>
      </c>
      <c r="C46" s="22" t="s">
        <v>36</v>
      </c>
      <c r="D46" s="23">
        <v>212</v>
      </c>
      <c r="E46" s="40">
        <f t="shared" si="7"/>
        <v>0</v>
      </c>
      <c r="F46" s="40">
        <f t="shared" si="7"/>
        <v>0</v>
      </c>
      <c r="G46" s="40"/>
      <c r="H46" s="40"/>
      <c r="I46" s="40"/>
      <c r="J46" s="40"/>
    </row>
    <row r="47" spans="1:10" ht="15" hidden="1">
      <c r="A47" s="36" t="s">
        <v>21</v>
      </c>
      <c r="B47" s="21" t="s">
        <v>13</v>
      </c>
      <c r="C47" s="22" t="s">
        <v>36</v>
      </c>
      <c r="D47" s="23">
        <v>213</v>
      </c>
      <c r="E47" s="40">
        <f t="shared" si="7"/>
        <v>0</v>
      </c>
      <c r="F47" s="40">
        <f t="shared" si="7"/>
        <v>0</v>
      </c>
      <c r="G47" s="40"/>
      <c r="H47" s="40"/>
      <c r="I47" s="40"/>
      <c r="J47" s="40"/>
    </row>
    <row r="48" spans="1:10" ht="15" hidden="1">
      <c r="A48" s="36" t="s">
        <v>22</v>
      </c>
      <c r="B48" s="21" t="s">
        <v>13</v>
      </c>
      <c r="C48" s="22" t="s">
        <v>36</v>
      </c>
      <c r="D48" s="23">
        <v>221</v>
      </c>
      <c r="E48" s="40">
        <f t="shared" si="7"/>
        <v>0</v>
      </c>
      <c r="F48" s="40">
        <f t="shared" si="7"/>
        <v>0</v>
      </c>
      <c r="G48" s="40"/>
      <c r="H48" s="40"/>
      <c r="I48" s="40"/>
      <c r="J48" s="40"/>
    </row>
    <row r="49" spans="1:10" ht="15" hidden="1">
      <c r="A49" s="36" t="s">
        <v>34</v>
      </c>
      <c r="B49" s="21" t="s">
        <v>13</v>
      </c>
      <c r="C49" s="22" t="s">
        <v>36</v>
      </c>
      <c r="D49" s="23">
        <v>222</v>
      </c>
      <c r="E49" s="40">
        <f t="shared" si="7"/>
        <v>0</v>
      </c>
      <c r="F49" s="40">
        <f t="shared" si="7"/>
        <v>0</v>
      </c>
      <c r="G49" s="40"/>
      <c r="H49" s="40"/>
      <c r="I49" s="40"/>
      <c r="J49" s="40"/>
    </row>
    <row r="50" spans="1:10" ht="15" hidden="1">
      <c r="A50" s="36" t="s">
        <v>23</v>
      </c>
      <c r="B50" s="21" t="s">
        <v>13</v>
      </c>
      <c r="C50" s="22" t="s">
        <v>36</v>
      </c>
      <c r="D50" s="23">
        <v>223</v>
      </c>
      <c r="E50" s="40">
        <f t="shared" si="7"/>
        <v>0</v>
      </c>
      <c r="F50" s="40">
        <f t="shared" si="7"/>
        <v>0</v>
      </c>
      <c r="G50" s="40"/>
      <c r="H50" s="40"/>
      <c r="I50" s="40"/>
      <c r="J50" s="40"/>
    </row>
    <row r="51" spans="1:10" ht="15" hidden="1">
      <c r="A51" s="36" t="s">
        <v>24</v>
      </c>
      <c r="B51" s="21" t="s">
        <v>13</v>
      </c>
      <c r="C51" s="22" t="s">
        <v>36</v>
      </c>
      <c r="D51" s="23">
        <v>224</v>
      </c>
      <c r="E51" s="40">
        <f t="shared" si="7"/>
        <v>0</v>
      </c>
      <c r="F51" s="40">
        <f t="shared" si="7"/>
        <v>0</v>
      </c>
      <c r="G51" s="40"/>
      <c r="H51" s="40"/>
      <c r="I51" s="40"/>
      <c r="J51" s="40"/>
    </row>
    <row r="52" spans="1:10" ht="15" hidden="1">
      <c r="A52" s="36" t="s">
        <v>25</v>
      </c>
      <c r="B52" s="21" t="s">
        <v>13</v>
      </c>
      <c r="C52" s="22" t="s">
        <v>36</v>
      </c>
      <c r="D52" s="23">
        <v>225</v>
      </c>
      <c r="E52" s="40">
        <f t="shared" si="7"/>
        <v>0</v>
      </c>
      <c r="F52" s="40">
        <f t="shared" si="7"/>
        <v>0</v>
      </c>
      <c r="G52" s="40"/>
      <c r="H52" s="40"/>
      <c r="I52" s="40"/>
      <c r="J52" s="40"/>
    </row>
    <row r="53" spans="1:10" ht="15" hidden="1">
      <c r="A53" s="36" t="s">
        <v>26</v>
      </c>
      <c r="B53" s="21" t="s">
        <v>13</v>
      </c>
      <c r="C53" s="22" t="s">
        <v>36</v>
      </c>
      <c r="D53" s="23">
        <v>226</v>
      </c>
      <c r="E53" s="40">
        <f t="shared" si="7"/>
        <v>0</v>
      </c>
      <c r="F53" s="40">
        <f t="shared" si="7"/>
        <v>0</v>
      </c>
      <c r="G53" s="40"/>
      <c r="H53" s="40"/>
      <c r="I53" s="40"/>
      <c r="J53" s="40"/>
    </row>
    <row r="54" spans="1:10" ht="15" hidden="1">
      <c r="A54" s="36" t="s">
        <v>29</v>
      </c>
      <c r="B54" s="21" t="s">
        <v>13</v>
      </c>
      <c r="C54" s="22" t="s">
        <v>36</v>
      </c>
      <c r="D54" s="23">
        <v>290</v>
      </c>
      <c r="E54" s="40">
        <f t="shared" si="7"/>
        <v>0</v>
      </c>
      <c r="F54" s="40">
        <f t="shared" si="7"/>
        <v>0</v>
      </c>
      <c r="G54" s="40"/>
      <c r="H54" s="40"/>
      <c r="I54" s="40"/>
      <c r="J54" s="40"/>
    </row>
    <row r="55" spans="1:10" ht="15" hidden="1">
      <c r="A55" s="36" t="s">
        <v>27</v>
      </c>
      <c r="B55" s="21" t="s">
        <v>13</v>
      </c>
      <c r="C55" s="22" t="s">
        <v>36</v>
      </c>
      <c r="D55" s="23">
        <v>310</v>
      </c>
      <c r="E55" s="40">
        <f t="shared" si="7"/>
        <v>0</v>
      </c>
      <c r="F55" s="40">
        <f t="shared" si="7"/>
        <v>0</v>
      </c>
      <c r="G55" s="40"/>
      <c r="H55" s="40"/>
      <c r="I55" s="40"/>
      <c r="J55" s="40"/>
    </row>
    <row r="56" spans="1:10" ht="15" hidden="1">
      <c r="A56" s="36" t="s">
        <v>28</v>
      </c>
      <c r="B56" s="21" t="s">
        <v>13</v>
      </c>
      <c r="C56" s="22" t="s">
        <v>36</v>
      </c>
      <c r="D56" s="23">
        <v>340</v>
      </c>
      <c r="E56" s="40">
        <f t="shared" si="7"/>
        <v>0</v>
      </c>
      <c r="F56" s="40">
        <f t="shared" si="7"/>
        <v>0</v>
      </c>
      <c r="G56" s="40"/>
      <c r="H56" s="40"/>
      <c r="I56" s="40"/>
      <c r="J56" s="40"/>
    </row>
    <row r="57" spans="1:10" ht="15" hidden="1">
      <c r="A57" s="36"/>
      <c r="B57" s="21"/>
      <c r="C57" s="21"/>
      <c r="D57" s="23"/>
      <c r="E57" s="40"/>
      <c r="F57" s="40"/>
      <c r="G57" s="40"/>
      <c r="H57" s="40"/>
      <c r="I57" s="40"/>
      <c r="J57" s="58"/>
    </row>
    <row r="58" spans="1:10" ht="15.75" hidden="1">
      <c r="A58" s="63" t="s">
        <v>37</v>
      </c>
      <c r="B58" s="20" t="s">
        <v>13</v>
      </c>
      <c r="C58" s="35" t="s">
        <v>38</v>
      </c>
      <c r="D58" s="33"/>
      <c r="E58" s="60">
        <f aca="true" t="shared" si="8" ref="E58:J58">SUM(E59:E71)</f>
        <v>0</v>
      </c>
      <c r="F58" s="61">
        <f t="shared" si="8"/>
        <v>0</v>
      </c>
      <c r="G58" s="61">
        <f t="shared" si="8"/>
        <v>0</v>
      </c>
      <c r="H58" s="61">
        <f t="shared" si="8"/>
        <v>0</v>
      </c>
      <c r="I58" s="61">
        <f t="shared" si="8"/>
        <v>0</v>
      </c>
      <c r="J58" s="62">
        <f t="shared" si="8"/>
        <v>0</v>
      </c>
    </row>
    <row r="59" spans="1:10" ht="15" hidden="1">
      <c r="A59" s="36" t="s">
        <v>19</v>
      </c>
      <c r="B59" s="21" t="s">
        <v>13</v>
      </c>
      <c r="C59" s="22" t="s">
        <v>38</v>
      </c>
      <c r="D59" s="23">
        <v>211</v>
      </c>
      <c r="E59" s="40">
        <f aca="true" t="shared" si="9" ref="E59:F71">G59+I59</f>
        <v>0</v>
      </c>
      <c r="F59" s="40">
        <f t="shared" si="9"/>
        <v>0</v>
      </c>
      <c r="G59" s="40"/>
      <c r="H59" s="40"/>
      <c r="I59" s="40"/>
      <c r="J59" s="40"/>
    </row>
    <row r="60" spans="1:10" ht="15" hidden="1">
      <c r="A60" s="36" t="s">
        <v>20</v>
      </c>
      <c r="B60" s="21" t="s">
        <v>13</v>
      </c>
      <c r="C60" s="22" t="s">
        <v>38</v>
      </c>
      <c r="D60" s="23">
        <v>212</v>
      </c>
      <c r="E60" s="40">
        <f t="shared" si="9"/>
        <v>0</v>
      </c>
      <c r="F60" s="40">
        <f t="shared" si="9"/>
        <v>0</v>
      </c>
      <c r="G60" s="40"/>
      <c r="H60" s="40"/>
      <c r="I60" s="40"/>
      <c r="J60" s="40"/>
    </row>
    <row r="61" spans="1:10" ht="15" hidden="1">
      <c r="A61" s="36" t="s">
        <v>21</v>
      </c>
      <c r="B61" s="21" t="s">
        <v>13</v>
      </c>
      <c r="C61" s="22" t="s">
        <v>38</v>
      </c>
      <c r="D61" s="23">
        <v>213</v>
      </c>
      <c r="E61" s="40">
        <f t="shared" si="9"/>
        <v>0</v>
      </c>
      <c r="F61" s="40">
        <f t="shared" si="9"/>
        <v>0</v>
      </c>
      <c r="G61" s="40"/>
      <c r="H61" s="40"/>
      <c r="I61" s="40"/>
      <c r="J61" s="40"/>
    </row>
    <row r="62" spans="1:10" ht="15" hidden="1">
      <c r="A62" s="36" t="s">
        <v>22</v>
      </c>
      <c r="B62" s="21" t="s">
        <v>13</v>
      </c>
      <c r="C62" s="22" t="s">
        <v>38</v>
      </c>
      <c r="D62" s="23">
        <v>221</v>
      </c>
      <c r="E62" s="40">
        <f t="shared" si="9"/>
        <v>0</v>
      </c>
      <c r="F62" s="40">
        <f t="shared" si="9"/>
        <v>0</v>
      </c>
      <c r="G62" s="40"/>
      <c r="H62" s="40"/>
      <c r="I62" s="40"/>
      <c r="J62" s="40"/>
    </row>
    <row r="63" spans="1:10" ht="15" hidden="1">
      <c r="A63" s="36" t="s">
        <v>34</v>
      </c>
      <c r="B63" s="21" t="s">
        <v>13</v>
      </c>
      <c r="C63" s="22" t="s">
        <v>38</v>
      </c>
      <c r="D63" s="23">
        <v>222</v>
      </c>
      <c r="E63" s="40">
        <f t="shared" si="9"/>
        <v>0</v>
      </c>
      <c r="F63" s="40">
        <f t="shared" si="9"/>
        <v>0</v>
      </c>
      <c r="G63" s="40"/>
      <c r="H63" s="40"/>
      <c r="I63" s="40"/>
      <c r="J63" s="40"/>
    </row>
    <row r="64" spans="1:10" ht="15" hidden="1">
      <c r="A64" s="36" t="s">
        <v>23</v>
      </c>
      <c r="B64" s="21" t="s">
        <v>13</v>
      </c>
      <c r="C64" s="22" t="s">
        <v>38</v>
      </c>
      <c r="D64" s="23">
        <v>223</v>
      </c>
      <c r="E64" s="40">
        <f t="shared" si="9"/>
        <v>0</v>
      </c>
      <c r="F64" s="40">
        <f t="shared" si="9"/>
        <v>0</v>
      </c>
      <c r="G64" s="40"/>
      <c r="H64" s="40"/>
      <c r="I64" s="40"/>
      <c r="J64" s="40"/>
    </row>
    <row r="65" spans="1:10" ht="15" hidden="1">
      <c r="A65" s="36" t="s">
        <v>24</v>
      </c>
      <c r="B65" s="21" t="s">
        <v>13</v>
      </c>
      <c r="C65" s="22" t="s">
        <v>38</v>
      </c>
      <c r="D65" s="23">
        <v>224</v>
      </c>
      <c r="E65" s="40">
        <f t="shared" si="9"/>
        <v>0</v>
      </c>
      <c r="F65" s="40">
        <f t="shared" si="9"/>
        <v>0</v>
      </c>
      <c r="G65" s="40"/>
      <c r="H65" s="40"/>
      <c r="I65" s="40"/>
      <c r="J65" s="40"/>
    </row>
    <row r="66" spans="1:10" ht="15" hidden="1">
      <c r="A66" s="36" t="s">
        <v>25</v>
      </c>
      <c r="B66" s="21" t="s">
        <v>13</v>
      </c>
      <c r="C66" s="22" t="s">
        <v>38</v>
      </c>
      <c r="D66" s="23">
        <v>225</v>
      </c>
      <c r="E66" s="40">
        <f t="shared" si="9"/>
        <v>0</v>
      </c>
      <c r="F66" s="40">
        <f t="shared" si="9"/>
        <v>0</v>
      </c>
      <c r="G66" s="40"/>
      <c r="H66" s="40"/>
      <c r="I66" s="40"/>
      <c r="J66" s="40"/>
    </row>
    <row r="67" spans="1:10" ht="15" hidden="1">
      <c r="A67" s="36" t="s">
        <v>26</v>
      </c>
      <c r="B67" s="21" t="s">
        <v>13</v>
      </c>
      <c r="C67" s="22" t="s">
        <v>38</v>
      </c>
      <c r="D67" s="23">
        <v>226</v>
      </c>
      <c r="E67" s="40">
        <f t="shared" si="9"/>
        <v>0</v>
      </c>
      <c r="F67" s="40">
        <f t="shared" si="9"/>
        <v>0</v>
      </c>
      <c r="G67" s="40"/>
      <c r="H67" s="40"/>
      <c r="I67" s="40"/>
      <c r="J67" s="40"/>
    </row>
    <row r="68" spans="1:10" ht="15" hidden="1">
      <c r="A68" s="55" t="s">
        <v>56</v>
      </c>
      <c r="B68" s="21" t="s">
        <v>13</v>
      </c>
      <c r="C68" s="22" t="s">
        <v>38</v>
      </c>
      <c r="D68" s="23">
        <v>262</v>
      </c>
      <c r="E68" s="40">
        <f>G68+I68</f>
        <v>0</v>
      </c>
      <c r="F68" s="40"/>
      <c r="G68" s="40"/>
      <c r="H68" s="40"/>
      <c r="I68" s="40"/>
      <c r="J68" s="40"/>
    </row>
    <row r="69" spans="1:10" ht="15" hidden="1">
      <c r="A69" s="36" t="s">
        <v>29</v>
      </c>
      <c r="B69" s="21" t="s">
        <v>13</v>
      </c>
      <c r="C69" s="22" t="s">
        <v>38</v>
      </c>
      <c r="D69" s="23">
        <v>290</v>
      </c>
      <c r="E69" s="40">
        <f t="shared" si="9"/>
        <v>0</v>
      </c>
      <c r="F69" s="40">
        <f t="shared" si="9"/>
        <v>0</v>
      </c>
      <c r="G69" s="40"/>
      <c r="H69" s="40"/>
      <c r="I69" s="40"/>
      <c r="J69" s="40"/>
    </row>
    <row r="70" spans="1:10" ht="15" hidden="1">
      <c r="A70" s="36" t="s">
        <v>27</v>
      </c>
      <c r="B70" s="21" t="s">
        <v>13</v>
      </c>
      <c r="C70" s="22" t="s">
        <v>38</v>
      </c>
      <c r="D70" s="23">
        <v>310</v>
      </c>
      <c r="E70" s="40">
        <f t="shared" si="9"/>
        <v>0</v>
      </c>
      <c r="F70" s="40">
        <f t="shared" si="9"/>
        <v>0</v>
      </c>
      <c r="G70" s="40"/>
      <c r="H70" s="40"/>
      <c r="I70" s="40"/>
      <c r="J70" s="40"/>
    </row>
    <row r="71" spans="1:10" ht="15" hidden="1">
      <c r="A71" s="36" t="s">
        <v>28</v>
      </c>
      <c r="B71" s="21" t="s">
        <v>13</v>
      </c>
      <c r="C71" s="22" t="s">
        <v>38</v>
      </c>
      <c r="D71" s="23">
        <v>340</v>
      </c>
      <c r="E71" s="40">
        <f t="shared" si="9"/>
        <v>0</v>
      </c>
      <c r="F71" s="40">
        <f t="shared" si="9"/>
        <v>0</v>
      </c>
      <c r="G71" s="40"/>
      <c r="H71" s="40"/>
      <c r="I71" s="40"/>
      <c r="J71" s="40"/>
    </row>
    <row r="72" spans="1:10" ht="12.75" hidden="1">
      <c r="A72" s="64"/>
      <c r="B72" s="65"/>
      <c r="C72" s="65"/>
      <c r="D72" s="65"/>
      <c r="E72" s="40"/>
      <c r="F72" s="40"/>
      <c r="G72" s="40"/>
      <c r="H72" s="40"/>
      <c r="I72" s="40"/>
      <c r="J72" s="58"/>
    </row>
    <row r="73" spans="1:10" ht="18.75" hidden="1">
      <c r="A73" s="31" t="s">
        <v>39</v>
      </c>
      <c r="B73" s="20" t="s">
        <v>6</v>
      </c>
      <c r="C73" s="32"/>
      <c r="D73" s="33"/>
      <c r="E73" s="39">
        <f aca="true" t="shared" si="10" ref="E73:J73">E75+E89+E103+E117</f>
        <v>0</v>
      </c>
      <c r="F73" s="39">
        <f t="shared" si="10"/>
        <v>0</v>
      </c>
      <c r="G73" s="39">
        <f t="shared" si="10"/>
        <v>0</v>
      </c>
      <c r="H73" s="39">
        <f t="shared" si="10"/>
        <v>0</v>
      </c>
      <c r="I73" s="39">
        <f t="shared" si="10"/>
        <v>0</v>
      </c>
      <c r="J73" s="41">
        <f t="shared" si="10"/>
        <v>0</v>
      </c>
    </row>
    <row r="74" spans="1:10" ht="18" hidden="1">
      <c r="A74" s="34" t="s">
        <v>30</v>
      </c>
      <c r="B74" s="20"/>
      <c r="C74" s="32"/>
      <c r="D74" s="33"/>
      <c r="E74" s="40"/>
      <c r="F74" s="40"/>
      <c r="G74" s="40"/>
      <c r="H74" s="40"/>
      <c r="I74" s="40"/>
      <c r="J74" s="58"/>
    </row>
    <row r="75" spans="1:10" ht="60.75" hidden="1">
      <c r="A75" s="59" t="s">
        <v>31</v>
      </c>
      <c r="B75" s="20" t="s">
        <v>6</v>
      </c>
      <c r="C75" s="35" t="s">
        <v>18</v>
      </c>
      <c r="D75" s="33"/>
      <c r="E75" s="60">
        <f aca="true" t="shared" si="11" ref="E75:J75">SUM(E76:E87)</f>
        <v>0</v>
      </c>
      <c r="F75" s="61">
        <f t="shared" si="11"/>
        <v>0</v>
      </c>
      <c r="G75" s="60">
        <f t="shared" si="11"/>
        <v>0</v>
      </c>
      <c r="H75" s="61">
        <f t="shared" si="11"/>
        <v>0</v>
      </c>
      <c r="I75" s="60">
        <f t="shared" si="11"/>
        <v>0</v>
      </c>
      <c r="J75" s="62">
        <f t="shared" si="11"/>
        <v>0</v>
      </c>
    </row>
    <row r="76" spans="1:10" ht="15" hidden="1">
      <c r="A76" s="36" t="s">
        <v>19</v>
      </c>
      <c r="B76" s="21" t="s">
        <v>6</v>
      </c>
      <c r="C76" s="32" t="s">
        <v>18</v>
      </c>
      <c r="D76" s="23">
        <v>211</v>
      </c>
      <c r="E76" s="40">
        <f aca="true" t="shared" si="12" ref="E76:F87">G76+I76</f>
        <v>0</v>
      </c>
      <c r="F76" s="40">
        <f t="shared" si="12"/>
        <v>0</v>
      </c>
      <c r="G76" s="40"/>
      <c r="H76" s="40"/>
      <c r="I76" s="40"/>
      <c r="J76" s="40"/>
    </row>
    <row r="77" spans="1:10" ht="15" hidden="1">
      <c r="A77" s="36" t="s">
        <v>20</v>
      </c>
      <c r="B77" s="21" t="s">
        <v>6</v>
      </c>
      <c r="C77" s="32" t="s">
        <v>18</v>
      </c>
      <c r="D77" s="23">
        <v>212</v>
      </c>
      <c r="E77" s="40">
        <f t="shared" si="12"/>
        <v>0</v>
      </c>
      <c r="F77" s="40">
        <f t="shared" si="12"/>
        <v>0</v>
      </c>
      <c r="G77" s="40"/>
      <c r="H77" s="40"/>
      <c r="I77" s="40"/>
      <c r="J77" s="40"/>
    </row>
    <row r="78" spans="1:10" ht="15" hidden="1">
      <c r="A78" s="36" t="s">
        <v>21</v>
      </c>
      <c r="B78" s="21" t="s">
        <v>6</v>
      </c>
      <c r="C78" s="32" t="s">
        <v>18</v>
      </c>
      <c r="D78" s="23">
        <v>213</v>
      </c>
      <c r="E78" s="40">
        <f t="shared" si="12"/>
        <v>0</v>
      </c>
      <c r="F78" s="40">
        <f t="shared" si="12"/>
        <v>0</v>
      </c>
      <c r="G78" s="40"/>
      <c r="H78" s="40"/>
      <c r="I78" s="40"/>
      <c r="J78" s="40"/>
    </row>
    <row r="79" spans="1:10" ht="15" hidden="1">
      <c r="A79" s="36" t="s">
        <v>22</v>
      </c>
      <c r="B79" s="21" t="s">
        <v>6</v>
      </c>
      <c r="C79" s="32" t="s">
        <v>18</v>
      </c>
      <c r="D79" s="23">
        <v>221</v>
      </c>
      <c r="E79" s="40">
        <f t="shared" si="12"/>
        <v>0</v>
      </c>
      <c r="F79" s="40">
        <f t="shared" si="12"/>
        <v>0</v>
      </c>
      <c r="G79" s="40"/>
      <c r="H79" s="40"/>
      <c r="I79" s="40"/>
      <c r="J79" s="40"/>
    </row>
    <row r="80" spans="1:10" ht="15" hidden="1">
      <c r="A80" s="36" t="s">
        <v>34</v>
      </c>
      <c r="B80" s="21" t="s">
        <v>6</v>
      </c>
      <c r="C80" s="32" t="s">
        <v>18</v>
      </c>
      <c r="D80" s="23">
        <v>222</v>
      </c>
      <c r="E80" s="40">
        <f t="shared" si="12"/>
        <v>0</v>
      </c>
      <c r="F80" s="40">
        <f t="shared" si="12"/>
        <v>0</v>
      </c>
      <c r="G80" s="40"/>
      <c r="H80" s="40"/>
      <c r="I80" s="40"/>
      <c r="J80" s="40"/>
    </row>
    <row r="81" spans="1:10" ht="15" hidden="1">
      <c r="A81" s="36" t="s">
        <v>23</v>
      </c>
      <c r="B81" s="21" t="s">
        <v>6</v>
      </c>
      <c r="C81" s="32" t="s">
        <v>18</v>
      </c>
      <c r="D81" s="23">
        <v>223</v>
      </c>
      <c r="E81" s="40">
        <f t="shared" si="12"/>
        <v>0</v>
      </c>
      <c r="F81" s="40">
        <f t="shared" si="12"/>
        <v>0</v>
      </c>
      <c r="G81" s="40"/>
      <c r="H81" s="40"/>
      <c r="I81" s="40"/>
      <c r="J81" s="40"/>
    </row>
    <row r="82" spans="1:10" ht="15" hidden="1">
      <c r="A82" s="36" t="s">
        <v>24</v>
      </c>
      <c r="B82" s="21" t="s">
        <v>6</v>
      </c>
      <c r="C82" s="32" t="s">
        <v>18</v>
      </c>
      <c r="D82" s="23">
        <v>224</v>
      </c>
      <c r="E82" s="40">
        <f t="shared" si="12"/>
        <v>0</v>
      </c>
      <c r="F82" s="40">
        <f t="shared" si="12"/>
        <v>0</v>
      </c>
      <c r="G82" s="40"/>
      <c r="H82" s="40"/>
      <c r="I82" s="40"/>
      <c r="J82" s="40"/>
    </row>
    <row r="83" spans="1:10" ht="15" hidden="1">
      <c r="A83" s="36" t="s">
        <v>25</v>
      </c>
      <c r="B83" s="21" t="s">
        <v>6</v>
      </c>
      <c r="C83" s="32" t="s">
        <v>18</v>
      </c>
      <c r="D83" s="23">
        <v>225</v>
      </c>
      <c r="E83" s="40">
        <f t="shared" si="12"/>
        <v>0</v>
      </c>
      <c r="F83" s="40">
        <f t="shared" si="12"/>
        <v>0</v>
      </c>
      <c r="G83" s="40"/>
      <c r="H83" s="40"/>
      <c r="I83" s="40"/>
      <c r="J83" s="40"/>
    </row>
    <row r="84" spans="1:10" ht="15" hidden="1">
      <c r="A84" s="36" t="s">
        <v>26</v>
      </c>
      <c r="B84" s="21" t="s">
        <v>6</v>
      </c>
      <c r="C84" s="32" t="s">
        <v>18</v>
      </c>
      <c r="D84" s="23">
        <v>226</v>
      </c>
      <c r="E84" s="40">
        <f t="shared" si="12"/>
        <v>0</v>
      </c>
      <c r="F84" s="40">
        <f t="shared" si="12"/>
        <v>0</v>
      </c>
      <c r="G84" s="40"/>
      <c r="H84" s="40"/>
      <c r="I84" s="40"/>
      <c r="J84" s="40"/>
    </row>
    <row r="85" spans="1:10" ht="15" hidden="1">
      <c r="A85" s="36" t="s">
        <v>29</v>
      </c>
      <c r="B85" s="21" t="s">
        <v>6</v>
      </c>
      <c r="C85" s="32" t="s">
        <v>18</v>
      </c>
      <c r="D85" s="23">
        <v>290</v>
      </c>
      <c r="E85" s="40">
        <f t="shared" si="12"/>
        <v>0</v>
      </c>
      <c r="F85" s="40">
        <f t="shared" si="12"/>
        <v>0</v>
      </c>
      <c r="G85" s="40"/>
      <c r="H85" s="40"/>
      <c r="I85" s="40"/>
      <c r="J85" s="40"/>
    </row>
    <row r="86" spans="1:10" ht="15" hidden="1">
      <c r="A86" s="36" t="s">
        <v>27</v>
      </c>
      <c r="B86" s="21" t="s">
        <v>6</v>
      </c>
      <c r="C86" s="32" t="s">
        <v>18</v>
      </c>
      <c r="D86" s="23">
        <v>310</v>
      </c>
      <c r="E86" s="40">
        <f t="shared" si="12"/>
        <v>0</v>
      </c>
      <c r="F86" s="40">
        <f t="shared" si="12"/>
        <v>0</v>
      </c>
      <c r="G86" s="40"/>
      <c r="H86" s="40"/>
      <c r="I86" s="40"/>
      <c r="J86" s="40"/>
    </row>
    <row r="87" spans="1:10" ht="15" hidden="1">
      <c r="A87" s="36" t="s">
        <v>28</v>
      </c>
      <c r="B87" s="21" t="s">
        <v>6</v>
      </c>
      <c r="C87" s="32" t="s">
        <v>18</v>
      </c>
      <c r="D87" s="23">
        <v>340</v>
      </c>
      <c r="E87" s="40">
        <f t="shared" si="12"/>
        <v>0</v>
      </c>
      <c r="F87" s="40">
        <f t="shared" si="12"/>
        <v>0</v>
      </c>
      <c r="G87" s="40"/>
      <c r="H87" s="40"/>
      <c r="I87" s="40"/>
      <c r="J87" s="40"/>
    </row>
    <row r="88" spans="1:10" ht="15" hidden="1">
      <c r="A88" s="36"/>
      <c r="B88" s="21"/>
      <c r="C88" s="21"/>
      <c r="D88" s="23"/>
      <c r="E88" s="40"/>
      <c r="F88" s="40"/>
      <c r="G88" s="40"/>
      <c r="H88" s="40"/>
      <c r="I88" s="40"/>
      <c r="J88" s="58"/>
    </row>
    <row r="89" spans="1:10" ht="15.75" hidden="1">
      <c r="A89" s="63" t="s">
        <v>33</v>
      </c>
      <c r="B89" s="20" t="s">
        <v>6</v>
      </c>
      <c r="C89" s="35" t="s">
        <v>32</v>
      </c>
      <c r="D89" s="33"/>
      <c r="E89" s="60">
        <f aca="true" t="shared" si="13" ref="E89:J89">SUM(E90:E101)</f>
        <v>0</v>
      </c>
      <c r="F89" s="61">
        <f t="shared" si="13"/>
        <v>0</v>
      </c>
      <c r="G89" s="60">
        <f t="shared" si="13"/>
        <v>0</v>
      </c>
      <c r="H89" s="61">
        <f t="shared" si="13"/>
        <v>0</v>
      </c>
      <c r="I89" s="60">
        <f t="shared" si="13"/>
        <v>0</v>
      </c>
      <c r="J89" s="62">
        <f t="shared" si="13"/>
        <v>0</v>
      </c>
    </row>
    <row r="90" spans="1:10" ht="15" hidden="1">
      <c r="A90" s="36" t="s">
        <v>19</v>
      </c>
      <c r="B90" s="21" t="s">
        <v>6</v>
      </c>
      <c r="C90" s="22" t="s">
        <v>32</v>
      </c>
      <c r="D90" s="23">
        <v>211</v>
      </c>
      <c r="E90" s="40">
        <f aca="true" t="shared" si="14" ref="E90:F101">G90+I90</f>
        <v>0</v>
      </c>
      <c r="F90" s="40">
        <f t="shared" si="14"/>
        <v>0</v>
      </c>
      <c r="G90" s="40"/>
      <c r="H90" s="40"/>
      <c r="I90" s="40"/>
      <c r="J90" s="40"/>
    </row>
    <row r="91" spans="1:10" ht="15" hidden="1">
      <c r="A91" s="36" t="s">
        <v>20</v>
      </c>
      <c r="B91" s="21" t="s">
        <v>6</v>
      </c>
      <c r="C91" s="22" t="s">
        <v>32</v>
      </c>
      <c r="D91" s="23">
        <v>212</v>
      </c>
      <c r="E91" s="40">
        <f t="shared" si="14"/>
        <v>0</v>
      </c>
      <c r="F91" s="40">
        <f t="shared" si="14"/>
        <v>0</v>
      </c>
      <c r="G91" s="40"/>
      <c r="H91" s="40"/>
      <c r="I91" s="40"/>
      <c r="J91" s="40"/>
    </row>
    <row r="92" spans="1:10" ht="15" hidden="1">
      <c r="A92" s="36" t="s">
        <v>21</v>
      </c>
      <c r="B92" s="21" t="s">
        <v>6</v>
      </c>
      <c r="C92" s="22" t="s">
        <v>32</v>
      </c>
      <c r="D92" s="23">
        <v>213</v>
      </c>
      <c r="E92" s="40">
        <f t="shared" si="14"/>
        <v>0</v>
      </c>
      <c r="F92" s="40">
        <f t="shared" si="14"/>
        <v>0</v>
      </c>
      <c r="G92" s="40"/>
      <c r="H92" s="40"/>
      <c r="I92" s="40"/>
      <c r="J92" s="40"/>
    </row>
    <row r="93" spans="1:10" ht="15" hidden="1">
      <c r="A93" s="36" t="s">
        <v>22</v>
      </c>
      <c r="B93" s="21" t="s">
        <v>6</v>
      </c>
      <c r="C93" s="22" t="s">
        <v>32</v>
      </c>
      <c r="D93" s="23">
        <v>221</v>
      </c>
      <c r="E93" s="40">
        <f t="shared" si="14"/>
        <v>0</v>
      </c>
      <c r="F93" s="40">
        <f t="shared" si="14"/>
        <v>0</v>
      </c>
      <c r="G93" s="40"/>
      <c r="H93" s="40"/>
      <c r="I93" s="40"/>
      <c r="J93" s="40"/>
    </row>
    <row r="94" spans="1:10" ht="15" hidden="1">
      <c r="A94" s="36" t="s">
        <v>34</v>
      </c>
      <c r="B94" s="21" t="s">
        <v>6</v>
      </c>
      <c r="C94" s="22" t="s">
        <v>32</v>
      </c>
      <c r="D94" s="23">
        <v>222</v>
      </c>
      <c r="E94" s="40">
        <f t="shared" si="14"/>
        <v>0</v>
      </c>
      <c r="F94" s="40">
        <f t="shared" si="14"/>
        <v>0</v>
      </c>
      <c r="G94" s="40"/>
      <c r="H94" s="40"/>
      <c r="I94" s="40"/>
      <c r="J94" s="40"/>
    </row>
    <row r="95" spans="1:10" ht="15" hidden="1">
      <c r="A95" s="36" t="s">
        <v>23</v>
      </c>
      <c r="B95" s="21" t="s">
        <v>6</v>
      </c>
      <c r="C95" s="22" t="s">
        <v>32</v>
      </c>
      <c r="D95" s="23">
        <v>223</v>
      </c>
      <c r="E95" s="40">
        <f t="shared" si="14"/>
        <v>0</v>
      </c>
      <c r="F95" s="40">
        <f t="shared" si="14"/>
        <v>0</v>
      </c>
      <c r="G95" s="40"/>
      <c r="H95" s="40"/>
      <c r="I95" s="40"/>
      <c r="J95" s="40"/>
    </row>
    <row r="96" spans="1:10" ht="15" hidden="1">
      <c r="A96" s="36" t="s">
        <v>24</v>
      </c>
      <c r="B96" s="21" t="s">
        <v>6</v>
      </c>
      <c r="C96" s="22" t="s">
        <v>32</v>
      </c>
      <c r="D96" s="23">
        <v>224</v>
      </c>
      <c r="E96" s="40">
        <f t="shared" si="14"/>
        <v>0</v>
      </c>
      <c r="F96" s="40">
        <f t="shared" si="14"/>
        <v>0</v>
      </c>
      <c r="G96" s="40"/>
      <c r="H96" s="40"/>
      <c r="I96" s="40"/>
      <c r="J96" s="40"/>
    </row>
    <row r="97" spans="1:10" ht="15" hidden="1">
      <c r="A97" s="36" t="s">
        <v>25</v>
      </c>
      <c r="B97" s="21" t="s">
        <v>6</v>
      </c>
      <c r="C97" s="22" t="s">
        <v>32</v>
      </c>
      <c r="D97" s="23">
        <v>225</v>
      </c>
      <c r="E97" s="40">
        <f t="shared" si="14"/>
        <v>0</v>
      </c>
      <c r="F97" s="40">
        <f t="shared" si="14"/>
        <v>0</v>
      </c>
      <c r="G97" s="40"/>
      <c r="H97" s="40"/>
      <c r="I97" s="40"/>
      <c r="J97" s="40"/>
    </row>
    <row r="98" spans="1:10" ht="15" hidden="1">
      <c r="A98" s="36" t="s">
        <v>26</v>
      </c>
      <c r="B98" s="21" t="s">
        <v>6</v>
      </c>
      <c r="C98" s="22" t="s">
        <v>32</v>
      </c>
      <c r="D98" s="23">
        <v>226</v>
      </c>
      <c r="E98" s="40">
        <f t="shared" si="14"/>
        <v>0</v>
      </c>
      <c r="F98" s="40">
        <f t="shared" si="14"/>
        <v>0</v>
      </c>
      <c r="G98" s="40"/>
      <c r="H98" s="40"/>
      <c r="I98" s="40"/>
      <c r="J98" s="40"/>
    </row>
    <row r="99" spans="1:10" ht="15" hidden="1">
      <c r="A99" s="36" t="s">
        <v>29</v>
      </c>
      <c r="B99" s="21" t="s">
        <v>6</v>
      </c>
      <c r="C99" s="22" t="s">
        <v>32</v>
      </c>
      <c r="D99" s="23">
        <v>290</v>
      </c>
      <c r="E99" s="40">
        <f t="shared" si="14"/>
        <v>0</v>
      </c>
      <c r="F99" s="40">
        <f t="shared" si="14"/>
        <v>0</v>
      </c>
      <c r="G99" s="40"/>
      <c r="H99" s="40"/>
      <c r="I99" s="40"/>
      <c r="J99" s="40"/>
    </row>
    <row r="100" spans="1:10" ht="15" hidden="1">
      <c r="A100" s="36" t="s">
        <v>27</v>
      </c>
      <c r="B100" s="21" t="s">
        <v>6</v>
      </c>
      <c r="C100" s="22" t="s">
        <v>32</v>
      </c>
      <c r="D100" s="23">
        <v>310</v>
      </c>
      <c r="E100" s="40">
        <f t="shared" si="14"/>
        <v>0</v>
      </c>
      <c r="F100" s="40">
        <f t="shared" si="14"/>
        <v>0</v>
      </c>
      <c r="G100" s="40"/>
      <c r="H100" s="40"/>
      <c r="I100" s="40"/>
      <c r="J100" s="40"/>
    </row>
    <row r="101" spans="1:10" ht="15" hidden="1">
      <c r="A101" s="36" t="s">
        <v>28</v>
      </c>
      <c r="B101" s="21" t="s">
        <v>6</v>
      </c>
      <c r="C101" s="22" t="s">
        <v>32</v>
      </c>
      <c r="D101" s="23">
        <v>340</v>
      </c>
      <c r="E101" s="40">
        <f t="shared" si="14"/>
        <v>0</v>
      </c>
      <c r="F101" s="40">
        <f t="shared" si="14"/>
        <v>0</v>
      </c>
      <c r="G101" s="40"/>
      <c r="H101" s="40"/>
      <c r="I101" s="40"/>
      <c r="J101" s="40"/>
    </row>
    <row r="102" spans="1:10" ht="12.75" hidden="1">
      <c r="A102" s="64"/>
      <c r="B102" s="65"/>
      <c r="C102" s="65"/>
      <c r="D102" s="65"/>
      <c r="E102" s="40"/>
      <c r="F102" s="40"/>
      <c r="G102" s="40"/>
      <c r="H102" s="40"/>
      <c r="I102" s="40"/>
      <c r="J102" s="58"/>
    </row>
    <row r="103" spans="1:10" ht="60.75" hidden="1">
      <c r="A103" s="59" t="s">
        <v>35</v>
      </c>
      <c r="B103" s="20" t="s">
        <v>6</v>
      </c>
      <c r="C103" s="35" t="s">
        <v>36</v>
      </c>
      <c r="D103" s="33"/>
      <c r="E103" s="61">
        <f aca="true" t="shared" si="15" ref="E103:J103">SUM(E104:E115)</f>
        <v>0</v>
      </c>
      <c r="F103" s="61">
        <f t="shared" si="15"/>
        <v>0</v>
      </c>
      <c r="G103" s="60">
        <f t="shared" si="15"/>
        <v>0</v>
      </c>
      <c r="H103" s="61">
        <f t="shared" si="15"/>
        <v>0</v>
      </c>
      <c r="I103" s="60">
        <f t="shared" si="15"/>
        <v>0</v>
      </c>
      <c r="J103" s="62">
        <f t="shared" si="15"/>
        <v>0</v>
      </c>
    </row>
    <row r="104" spans="1:10" ht="15" hidden="1">
      <c r="A104" s="36" t="s">
        <v>19</v>
      </c>
      <c r="B104" s="21" t="s">
        <v>6</v>
      </c>
      <c r="C104" s="22" t="s">
        <v>36</v>
      </c>
      <c r="D104" s="23">
        <v>211</v>
      </c>
      <c r="E104" s="40">
        <f aca="true" t="shared" si="16" ref="E104:F115">G104+I104</f>
        <v>0</v>
      </c>
      <c r="F104" s="40">
        <f t="shared" si="16"/>
        <v>0</v>
      </c>
      <c r="G104" s="40"/>
      <c r="H104" s="40"/>
      <c r="I104" s="40"/>
      <c r="J104" s="40"/>
    </row>
    <row r="105" spans="1:10" ht="15" hidden="1">
      <c r="A105" s="36" t="s">
        <v>20</v>
      </c>
      <c r="B105" s="21" t="s">
        <v>6</v>
      </c>
      <c r="C105" s="22" t="s">
        <v>36</v>
      </c>
      <c r="D105" s="23">
        <v>212</v>
      </c>
      <c r="E105" s="40">
        <f t="shared" si="16"/>
        <v>0</v>
      </c>
      <c r="F105" s="40">
        <f t="shared" si="16"/>
        <v>0</v>
      </c>
      <c r="G105" s="40"/>
      <c r="H105" s="40"/>
      <c r="I105" s="40"/>
      <c r="J105" s="40"/>
    </row>
    <row r="106" spans="1:10" ht="15" hidden="1">
      <c r="A106" s="36" t="s">
        <v>21</v>
      </c>
      <c r="B106" s="21" t="s">
        <v>6</v>
      </c>
      <c r="C106" s="22" t="s">
        <v>36</v>
      </c>
      <c r="D106" s="23">
        <v>213</v>
      </c>
      <c r="E106" s="40">
        <f t="shared" si="16"/>
        <v>0</v>
      </c>
      <c r="F106" s="40">
        <f t="shared" si="16"/>
        <v>0</v>
      </c>
      <c r="G106" s="40"/>
      <c r="H106" s="40"/>
      <c r="I106" s="40"/>
      <c r="J106" s="40"/>
    </row>
    <row r="107" spans="1:10" ht="15" hidden="1">
      <c r="A107" s="36" t="s">
        <v>22</v>
      </c>
      <c r="B107" s="21" t="s">
        <v>6</v>
      </c>
      <c r="C107" s="22" t="s">
        <v>36</v>
      </c>
      <c r="D107" s="23">
        <v>221</v>
      </c>
      <c r="E107" s="40">
        <f t="shared" si="16"/>
        <v>0</v>
      </c>
      <c r="F107" s="40">
        <f t="shared" si="16"/>
        <v>0</v>
      </c>
      <c r="G107" s="40"/>
      <c r="H107" s="40"/>
      <c r="I107" s="40"/>
      <c r="J107" s="40"/>
    </row>
    <row r="108" spans="1:10" ht="15" hidden="1">
      <c r="A108" s="36" t="s">
        <v>34</v>
      </c>
      <c r="B108" s="21" t="s">
        <v>6</v>
      </c>
      <c r="C108" s="22" t="s">
        <v>36</v>
      </c>
      <c r="D108" s="23">
        <v>222</v>
      </c>
      <c r="E108" s="40">
        <f t="shared" si="16"/>
        <v>0</v>
      </c>
      <c r="F108" s="40">
        <f t="shared" si="16"/>
        <v>0</v>
      </c>
      <c r="G108" s="40"/>
      <c r="H108" s="40"/>
      <c r="I108" s="40"/>
      <c r="J108" s="40"/>
    </row>
    <row r="109" spans="1:10" ht="15" hidden="1">
      <c r="A109" s="36" t="s">
        <v>23</v>
      </c>
      <c r="B109" s="21" t="s">
        <v>6</v>
      </c>
      <c r="C109" s="22" t="s">
        <v>36</v>
      </c>
      <c r="D109" s="23">
        <v>223</v>
      </c>
      <c r="E109" s="40">
        <f t="shared" si="16"/>
        <v>0</v>
      </c>
      <c r="F109" s="40">
        <f t="shared" si="16"/>
        <v>0</v>
      </c>
      <c r="G109" s="40"/>
      <c r="H109" s="40"/>
      <c r="I109" s="40"/>
      <c r="J109" s="40"/>
    </row>
    <row r="110" spans="1:10" ht="15" hidden="1">
      <c r="A110" s="36" t="s">
        <v>24</v>
      </c>
      <c r="B110" s="21" t="s">
        <v>6</v>
      </c>
      <c r="C110" s="22" t="s">
        <v>36</v>
      </c>
      <c r="D110" s="23">
        <v>224</v>
      </c>
      <c r="E110" s="40">
        <f t="shared" si="16"/>
        <v>0</v>
      </c>
      <c r="F110" s="40">
        <f t="shared" si="16"/>
        <v>0</v>
      </c>
      <c r="G110" s="40"/>
      <c r="H110" s="40"/>
      <c r="I110" s="40"/>
      <c r="J110" s="40"/>
    </row>
    <row r="111" spans="1:10" ht="15" hidden="1">
      <c r="A111" s="36" t="s">
        <v>25</v>
      </c>
      <c r="B111" s="21" t="s">
        <v>6</v>
      </c>
      <c r="C111" s="22" t="s">
        <v>36</v>
      </c>
      <c r="D111" s="23">
        <v>225</v>
      </c>
      <c r="E111" s="40">
        <f t="shared" si="16"/>
        <v>0</v>
      </c>
      <c r="F111" s="40">
        <f t="shared" si="16"/>
        <v>0</v>
      </c>
      <c r="G111" s="40"/>
      <c r="H111" s="40"/>
      <c r="I111" s="40"/>
      <c r="J111" s="40"/>
    </row>
    <row r="112" spans="1:10" ht="15" hidden="1">
      <c r="A112" s="36" t="s">
        <v>26</v>
      </c>
      <c r="B112" s="21" t="s">
        <v>6</v>
      </c>
      <c r="C112" s="22" t="s">
        <v>36</v>
      </c>
      <c r="D112" s="23">
        <v>226</v>
      </c>
      <c r="E112" s="40">
        <f t="shared" si="16"/>
        <v>0</v>
      </c>
      <c r="F112" s="40">
        <f t="shared" si="16"/>
        <v>0</v>
      </c>
      <c r="G112" s="40"/>
      <c r="H112" s="40"/>
      <c r="I112" s="40"/>
      <c r="J112" s="40"/>
    </row>
    <row r="113" spans="1:10" ht="15" hidden="1">
      <c r="A113" s="36" t="s">
        <v>29</v>
      </c>
      <c r="B113" s="21" t="s">
        <v>6</v>
      </c>
      <c r="C113" s="22" t="s">
        <v>36</v>
      </c>
      <c r="D113" s="23">
        <v>290</v>
      </c>
      <c r="E113" s="40">
        <f t="shared" si="16"/>
        <v>0</v>
      </c>
      <c r="F113" s="40">
        <f t="shared" si="16"/>
        <v>0</v>
      </c>
      <c r="G113" s="40"/>
      <c r="H113" s="40"/>
      <c r="I113" s="40"/>
      <c r="J113" s="40"/>
    </row>
    <row r="114" spans="1:10" ht="15" hidden="1">
      <c r="A114" s="36" t="s">
        <v>27</v>
      </c>
      <c r="B114" s="21" t="s">
        <v>6</v>
      </c>
      <c r="C114" s="22" t="s">
        <v>36</v>
      </c>
      <c r="D114" s="23">
        <v>310</v>
      </c>
      <c r="E114" s="40">
        <f t="shared" si="16"/>
        <v>0</v>
      </c>
      <c r="F114" s="40">
        <f t="shared" si="16"/>
        <v>0</v>
      </c>
      <c r="G114" s="40"/>
      <c r="H114" s="40"/>
      <c r="I114" s="40"/>
      <c r="J114" s="40"/>
    </row>
    <row r="115" spans="1:10" ht="15" hidden="1">
      <c r="A115" s="36" t="s">
        <v>28</v>
      </c>
      <c r="B115" s="21" t="s">
        <v>6</v>
      </c>
      <c r="C115" s="22" t="s">
        <v>36</v>
      </c>
      <c r="D115" s="23">
        <v>340</v>
      </c>
      <c r="E115" s="40">
        <f t="shared" si="16"/>
        <v>0</v>
      </c>
      <c r="F115" s="40">
        <f t="shared" si="16"/>
        <v>0</v>
      </c>
      <c r="G115" s="40"/>
      <c r="H115" s="40"/>
      <c r="I115" s="40"/>
      <c r="J115" s="40"/>
    </row>
    <row r="116" spans="1:10" ht="15" hidden="1">
      <c r="A116" s="36"/>
      <c r="B116" s="21"/>
      <c r="C116" s="21"/>
      <c r="D116" s="23"/>
      <c r="E116" s="40"/>
      <c r="F116" s="40"/>
      <c r="G116" s="40"/>
      <c r="H116" s="40"/>
      <c r="I116" s="40"/>
      <c r="J116" s="58"/>
    </row>
    <row r="117" spans="1:10" ht="15.75" hidden="1">
      <c r="A117" s="63" t="s">
        <v>37</v>
      </c>
      <c r="B117" s="20" t="s">
        <v>6</v>
      </c>
      <c r="C117" s="35" t="s">
        <v>38</v>
      </c>
      <c r="D117" s="33"/>
      <c r="E117" s="61">
        <f aca="true" t="shared" si="17" ref="E117:J117">SUM(E118:E129)</f>
        <v>0</v>
      </c>
      <c r="F117" s="61">
        <f t="shared" si="17"/>
        <v>0</v>
      </c>
      <c r="G117" s="60">
        <f t="shared" si="17"/>
        <v>0</v>
      </c>
      <c r="H117" s="61">
        <f t="shared" si="17"/>
        <v>0</v>
      </c>
      <c r="I117" s="60">
        <f t="shared" si="17"/>
        <v>0</v>
      </c>
      <c r="J117" s="62">
        <f t="shared" si="17"/>
        <v>0</v>
      </c>
    </row>
    <row r="118" spans="1:10" ht="15" hidden="1">
      <c r="A118" s="36" t="s">
        <v>19</v>
      </c>
      <c r="B118" s="21" t="s">
        <v>6</v>
      </c>
      <c r="C118" s="22" t="s">
        <v>38</v>
      </c>
      <c r="D118" s="23">
        <v>211</v>
      </c>
      <c r="E118" s="40">
        <f aca="true" t="shared" si="18" ref="E118:F129">G118+I118</f>
        <v>0</v>
      </c>
      <c r="F118" s="40">
        <f t="shared" si="18"/>
        <v>0</v>
      </c>
      <c r="G118" s="40"/>
      <c r="H118" s="40"/>
      <c r="I118" s="40"/>
      <c r="J118" s="40"/>
    </row>
    <row r="119" spans="1:10" ht="15" hidden="1">
      <c r="A119" s="36" t="s">
        <v>20</v>
      </c>
      <c r="B119" s="21" t="s">
        <v>6</v>
      </c>
      <c r="C119" s="22" t="s">
        <v>38</v>
      </c>
      <c r="D119" s="23">
        <v>212</v>
      </c>
      <c r="E119" s="40">
        <f t="shared" si="18"/>
        <v>0</v>
      </c>
      <c r="F119" s="40">
        <f t="shared" si="18"/>
        <v>0</v>
      </c>
      <c r="G119" s="40"/>
      <c r="H119" s="40"/>
      <c r="I119" s="40"/>
      <c r="J119" s="40"/>
    </row>
    <row r="120" spans="1:10" ht="15" hidden="1">
      <c r="A120" s="36" t="s">
        <v>21</v>
      </c>
      <c r="B120" s="21" t="s">
        <v>6</v>
      </c>
      <c r="C120" s="22" t="s">
        <v>38</v>
      </c>
      <c r="D120" s="23">
        <v>213</v>
      </c>
      <c r="E120" s="40">
        <f t="shared" si="18"/>
        <v>0</v>
      </c>
      <c r="F120" s="40">
        <f t="shared" si="18"/>
        <v>0</v>
      </c>
      <c r="G120" s="40"/>
      <c r="H120" s="40"/>
      <c r="I120" s="40"/>
      <c r="J120" s="40"/>
    </row>
    <row r="121" spans="1:10" ht="15" hidden="1">
      <c r="A121" s="36" t="s">
        <v>22</v>
      </c>
      <c r="B121" s="21" t="s">
        <v>6</v>
      </c>
      <c r="C121" s="22" t="s">
        <v>38</v>
      </c>
      <c r="D121" s="23">
        <v>221</v>
      </c>
      <c r="E121" s="40">
        <f t="shared" si="18"/>
        <v>0</v>
      </c>
      <c r="F121" s="40">
        <f t="shared" si="18"/>
        <v>0</v>
      </c>
      <c r="G121" s="40"/>
      <c r="H121" s="40"/>
      <c r="I121" s="40"/>
      <c r="J121" s="40"/>
    </row>
    <row r="122" spans="1:10" ht="15" hidden="1">
      <c r="A122" s="36" t="s">
        <v>34</v>
      </c>
      <c r="B122" s="21" t="s">
        <v>6</v>
      </c>
      <c r="C122" s="22" t="s">
        <v>38</v>
      </c>
      <c r="D122" s="23">
        <v>222</v>
      </c>
      <c r="E122" s="40">
        <f t="shared" si="18"/>
        <v>0</v>
      </c>
      <c r="F122" s="40">
        <f t="shared" si="18"/>
        <v>0</v>
      </c>
      <c r="G122" s="40"/>
      <c r="H122" s="40"/>
      <c r="I122" s="40"/>
      <c r="J122" s="40"/>
    </row>
    <row r="123" spans="1:10" ht="15" hidden="1">
      <c r="A123" s="36" t="s">
        <v>23</v>
      </c>
      <c r="B123" s="21" t="s">
        <v>6</v>
      </c>
      <c r="C123" s="22" t="s">
        <v>38</v>
      </c>
      <c r="D123" s="23">
        <v>223</v>
      </c>
      <c r="E123" s="40">
        <f t="shared" si="18"/>
        <v>0</v>
      </c>
      <c r="F123" s="40">
        <f t="shared" si="18"/>
        <v>0</v>
      </c>
      <c r="G123" s="40"/>
      <c r="H123" s="40"/>
      <c r="I123" s="40"/>
      <c r="J123" s="40"/>
    </row>
    <row r="124" spans="1:10" ht="15" hidden="1">
      <c r="A124" s="36" t="s">
        <v>24</v>
      </c>
      <c r="B124" s="21" t="s">
        <v>6</v>
      </c>
      <c r="C124" s="22" t="s">
        <v>38</v>
      </c>
      <c r="D124" s="23">
        <v>224</v>
      </c>
      <c r="E124" s="40">
        <f t="shared" si="18"/>
        <v>0</v>
      </c>
      <c r="F124" s="40">
        <f t="shared" si="18"/>
        <v>0</v>
      </c>
      <c r="G124" s="40"/>
      <c r="H124" s="40"/>
      <c r="I124" s="40"/>
      <c r="J124" s="40"/>
    </row>
    <row r="125" spans="1:10" ht="15" hidden="1">
      <c r="A125" s="36" t="s">
        <v>25</v>
      </c>
      <c r="B125" s="21" t="s">
        <v>6</v>
      </c>
      <c r="C125" s="22" t="s">
        <v>38</v>
      </c>
      <c r="D125" s="23">
        <v>225</v>
      </c>
      <c r="E125" s="40">
        <f t="shared" si="18"/>
        <v>0</v>
      </c>
      <c r="F125" s="40">
        <f t="shared" si="18"/>
        <v>0</v>
      </c>
      <c r="G125" s="40"/>
      <c r="H125" s="40"/>
      <c r="I125" s="40"/>
      <c r="J125" s="40"/>
    </row>
    <row r="126" spans="1:10" ht="15" hidden="1">
      <c r="A126" s="36" t="s">
        <v>26</v>
      </c>
      <c r="B126" s="21" t="s">
        <v>6</v>
      </c>
      <c r="C126" s="22" t="s">
        <v>38</v>
      </c>
      <c r="D126" s="23">
        <v>226</v>
      </c>
      <c r="E126" s="40">
        <f t="shared" si="18"/>
        <v>0</v>
      </c>
      <c r="F126" s="40">
        <f t="shared" si="18"/>
        <v>0</v>
      </c>
      <c r="G126" s="40"/>
      <c r="H126" s="40"/>
      <c r="I126" s="40"/>
      <c r="J126" s="40"/>
    </row>
    <row r="127" spans="1:10" ht="15" hidden="1">
      <c r="A127" s="36" t="s">
        <v>29</v>
      </c>
      <c r="B127" s="21" t="s">
        <v>6</v>
      </c>
      <c r="C127" s="22" t="s">
        <v>38</v>
      </c>
      <c r="D127" s="23">
        <v>290</v>
      </c>
      <c r="E127" s="40">
        <f t="shared" si="18"/>
        <v>0</v>
      </c>
      <c r="F127" s="40">
        <f t="shared" si="18"/>
        <v>0</v>
      </c>
      <c r="G127" s="40"/>
      <c r="H127" s="40"/>
      <c r="I127" s="40"/>
      <c r="J127" s="40"/>
    </row>
    <row r="128" spans="1:10" ht="15" hidden="1">
      <c r="A128" s="36" t="s">
        <v>27</v>
      </c>
      <c r="B128" s="21" t="s">
        <v>6</v>
      </c>
      <c r="C128" s="22" t="s">
        <v>38</v>
      </c>
      <c r="D128" s="23">
        <v>310</v>
      </c>
      <c r="E128" s="40">
        <f t="shared" si="18"/>
        <v>0</v>
      </c>
      <c r="F128" s="40">
        <f t="shared" si="18"/>
        <v>0</v>
      </c>
      <c r="G128" s="40"/>
      <c r="H128" s="40"/>
      <c r="I128" s="40"/>
      <c r="J128" s="40"/>
    </row>
    <row r="129" spans="1:10" ht="15" hidden="1">
      <c r="A129" s="36" t="s">
        <v>28</v>
      </c>
      <c r="B129" s="21" t="s">
        <v>6</v>
      </c>
      <c r="C129" s="22" t="s">
        <v>38</v>
      </c>
      <c r="D129" s="23">
        <v>340</v>
      </c>
      <c r="E129" s="40">
        <f t="shared" si="18"/>
        <v>0</v>
      </c>
      <c r="F129" s="40">
        <f t="shared" si="18"/>
        <v>0</v>
      </c>
      <c r="G129" s="40"/>
      <c r="H129" s="40"/>
      <c r="I129" s="40"/>
      <c r="J129" s="40"/>
    </row>
    <row r="130" spans="1:10" ht="12.75" hidden="1">
      <c r="A130" s="64"/>
      <c r="B130" s="65"/>
      <c r="C130" s="65"/>
      <c r="D130" s="65"/>
      <c r="E130" s="40"/>
      <c r="F130" s="40"/>
      <c r="G130" s="40"/>
      <c r="H130" s="40"/>
      <c r="I130" s="40"/>
      <c r="J130" s="58"/>
    </row>
    <row r="131" spans="1:10" ht="18.75" hidden="1">
      <c r="A131" s="31" t="s">
        <v>41</v>
      </c>
      <c r="B131" s="20" t="s">
        <v>15</v>
      </c>
      <c r="C131" s="32"/>
      <c r="D131" s="33"/>
      <c r="E131" s="39">
        <f aca="true" t="shared" si="19" ref="E131:J131">E133+E147+E161+E175</f>
        <v>0</v>
      </c>
      <c r="F131" s="39">
        <f t="shared" si="19"/>
        <v>0</v>
      </c>
      <c r="G131" s="39">
        <f t="shared" si="19"/>
        <v>0</v>
      </c>
      <c r="H131" s="39">
        <f t="shared" si="19"/>
        <v>0</v>
      </c>
      <c r="I131" s="39">
        <f t="shared" si="19"/>
        <v>0</v>
      </c>
      <c r="J131" s="41">
        <f t="shared" si="19"/>
        <v>0</v>
      </c>
    </row>
    <row r="132" spans="1:10" ht="18" hidden="1">
      <c r="A132" s="34" t="s">
        <v>30</v>
      </c>
      <c r="B132" s="20"/>
      <c r="C132" s="32"/>
      <c r="D132" s="33"/>
      <c r="E132" s="40"/>
      <c r="F132" s="40"/>
      <c r="G132" s="40"/>
      <c r="H132" s="40"/>
      <c r="I132" s="40"/>
      <c r="J132" s="58"/>
    </row>
    <row r="133" spans="1:10" ht="60.75" hidden="1">
      <c r="A133" s="59" t="s">
        <v>31</v>
      </c>
      <c r="B133" s="20" t="s">
        <v>15</v>
      </c>
      <c r="C133" s="35" t="s">
        <v>18</v>
      </c>
      <c r="D133" s="33"/>
      <c r="E133" s="61">
        <f aca="true" t="shared" si="20" ref="E133:J133">SUM(E134:E145)</f>
        <v>0</v>
      </c>
      <c r="F133" s="61">
        <f t="shared" si="20"/>
        <v>0</v>
      </c>
      <c r="G133" s="60">
        <f t="shared" si="20"/>
        <v>0</v>
      </c>
      <c r="H133" s="61">
        <f t="shared" si="20"/>
        <v>0</v>
      </c>
      <c r="I133" s="60">
        <f t="shared" si="20"/>
        <v>0</v>
      </c>
      <c r="J133" s="62">
        <f t="shared" si="20"/>
        <v>0</v>
      </c>
    </row>
    <row r="134" spans="1:10" ht="15" hidden="1">
      <c r="A134" s="36" t="s">
        <v>19</v>
      </c>
      <c r="B134" s="21" t="s">
        <v>15</v>
      </c>
      <c r="C134" s="32" t="s">
        <v>18</v>
      </c>
      <c r="D134" s="23">
        <v>211</v>
      </c>
      <c r="E134" s="40">
        <f aca="true" t="shared" si="21" ref="E134:F145">G134+I134</f>
        <v>0</v>
      </c>
      <c r="F134" s="40">
        <f t="shared" si="21"/>
        <v>0</v>
      </c>
      <c r="G134" s="40"/>
      <c r="H134" s="40"/>
      <c r="I134" s="40"/>
      <c r="J134" s="40"/>
    </row>
    <row r="135" spans="1:10" ht="15" hidden="1">
      <c r="A135" s="36" t="s">
        <v>20</v>
      </c>
      <c r="B135" s="21" t="s">
        <v>15</v>
      </c>
      <c r="C135" s="32" t="s">
        <v>18</v>
      </c>
      <c r="D135" s="23">
        <v>212</v>
      </c>
      <c r="E135" s="40">
        <f t="shared" si="21"/>
        <v>0</v>
      </c>
      <c r="F135" s="40">
        <f t="shared" si="21"/>
        <v>0</v>
      </c>
      <c r="G135" s="40"/>
      <c r="H135" s="40"/>
      <c r="I135" s="40"/>
      <c r="J135" s="40"/>
    </row>
    <row r="136" spans="1:10" ht="15" hidden="1">
      <c r="A136" s="36" t="s">
        <v>21</v>
      </c>
      <c r="B136" s="21" t="s">
        <v>15</v>
      </c>
      <c r="C136" s="32" t="s">
        <v>18</v>
      </c>
      <c r="D136" s="23">
        <v>213</v>
      </c>
      <c r="E136" s="40">
        <f t="shared" si="21"/>
        <v>0</v>
      </c>
      <c r="F136" s="40">
        <f t="shared" si="21"/>
        <v>0</v>
      </c>
      <c r="G136" s="40"/>
      <c r="H136" s="40"/>
      <c r="I136" s="40"/>
      <c r="J136" s="40"/>
    </row>
    <row r="137" spans="1:10" ht="15" hidden="1">
      <c r="A137" s="36" t="s">
        <v>22</v>
      </c>
      <c r="B137" s="21" t="s">
        <v>15</v>
      </c>
      <c r="C137" s="32" t="s">
        <v>18</v>
      </c>
      <c r="D137" s="23">
        <v>221</v>
      </c>
      <c r="E137" s="40">
        <f t="shared" si="21"/>
        <v>0</v>
      </c>
      <c r="F137" s="40">
        <f t="shared" si="21"/>
        <v>0</v>
      </c>
      <c r="G137" s="40"/>
      <c r="H137" s="40"/>
      <c r="I137" s="40"/>
      <c r="J137" s="40"/>
    </row>
    <row r="138" spans="1:10" ht="15" hidden="1">
      <c r="A138" s="36" t="s">
        <v>34</v>
      </c>
      <c r="B138" s="21" t="s">
        <v>15</v>
      </c>
      <c r="C138" s="32" t="s">
        <v>18</v>
      </c>
      <c r="D138" s="23">
        <v>222</v>
      </c>
      <c r="E138" s="40">
        <f t="shared" si="21"/>
        <v>0</v>
      </c>
      <c r="F138" s="40">
        <f t="shared" si="21"/>
        <v>0</v>
      </c>
      <c r="G138" s="40"/>
      <c r="H138" s="40"/>
      <c r="I138" s="40"/>
      <c r="J138" s="40"/>
    </row>
    <row r="139" spans="1:10" ht="15" hidden="1">
      <c r="A139" s="36" t="s">
        <v>23</v>
      </c>
      <c r="B139" s="21" t="s">
        <v>15</v>
      </c>
      <c r="C139" s="32" t="s">
        <v>18</v>
      </c>
      <c r="D139" s="23">
        <v>223</v>
      </c>
      <c r="E139" s="40">
        <f t="shared" si="21"/>
        <v>0</v>
      </c>
      <c r="F139" s="40">
        <f t="shared" si="21"/>
        <v>0</v>
      </c>
      <c r="G139" s="40"/>
      <c r="H139" s="40"/>
      <c r="I139" s="40"/>
      <c r="J139" s="40"/>
    </row>
    <row r="140" spans="1:10" ht="15" hidden="1">
      <c r="A140" s="36" t="s">
        <v>24</v>
      </c>
      <c r="B140" s="21" t="s">
        <v>15</v>
      </c>
      <c r="C140" s="32" t="s">
        <v>18</v>
      </c>
      <c r="D140" s="23">
        <v>224</v>
      </c>
      <c r="E140" s="40">
        <f t="shared" si="21"/>
        <v>0</v>
      </c>
      <c r="F140" s="40">
        <f t="shared" si="21"/>
        <v>0</v>
      </c>
      <c r="G140" s="40"/>
      <c r="H140" s="40"/>
      <c r="I140" s="40"/>
      <c r="J140" s="40"/>
    </row>
    <row r="141" spans="1:10" ht="15" hidden="1">
      <c r="A141" s="36" t="s">
        <v>25</v>
      </c>
      <c r="B141" s="21" t="s">
        <v>15</v>
      </c>
      <c r="C141" s="32" t="s">
        <v>18</v>
      </c>
      <c r="D141" s="23">
        <v>225</v>
      </c>
      <c r="E141" s="40">
        <f t="shared" si="21"/>
        <v>0</v>
      </c>
      <c r="F141" s="40">
        <f t="shared" si="21"/>
        <v>0</v>
      </c>
      <c r="G141" s="40"/>
      <c r="H141" s="40"/>
      <c r="I141" s="40"/>
      <c r="J141" s="40"/>
    </row>
    <row r="142" spans="1:10" ht="15" hidden="1">
      <c r="A142" s="36" t="s">
        <v>26</v>
      </c>
      <c r="B142" s="21" t="s">
        <v>15</v>
      </c>
      <c r="C142" s="32" t="s">
        <v>18</v>
      </c>
      <c r="D142" s="23">
        <v>226</v>
      </c>
      <c r="E142" s="40">
        <f t="shared" si="21"/>
        <v>0</v>
      </c>
      <c r="F142" s="40">
        <f t="shared" si="21"/>
        <v>0</v>
      </c>
      <c r="G142" s="40"/>
      <c r="H142" s="40"/>
      <c r="I142" s="40"/>
      <c r="J142" s="40"/>
    </row>
    <row r="143" spans="1:10" ht="15" hidden="1">
      <c r="A143" s="36" t="s">
        <v>29</v>
      </c>
      <c r="B143" s="21" t="s">
        <v>15</v>
      </c>
      <c r="C143" s="32" t="s">
        <v>18</v>
      </c>
      <c r="D143" s="23">
        <v>290</v>
      </c>
      <c r="E143" s="40">
        <f t="shared" si="21"/>
        <v>0</v>
      </c>
      <c r="F143" s="40">
        <f t="shared" si="21"/>
        <v>0</v>
      </c>
      <c r="G143" s="40"/>
      <c r="H143" s="40"/>
      <c r="I143" s="40"/>
      <c r="J143" s="40"/>
    </row>
    <row r="144" spans="1:10" ht="15" hidden="1">
      <c r="A144" s="36" t="s">
        <v>27</v>
      </c>
      <c r="B144" s="21" t="s">
        <v>15</v>
      </c>
      <c r="C144" s="32" t="s">
        <v>18</v>
      </c>
      <c r="D144" s="23">
        <v>310</v>
      </c>
      <c r="E144" s="40">
        <f t="shared" si="21"/>
        <v>0</v>
      </c>
      <c r="F144" s="40">
        <f t="shared" si="21"/>
        <v>0</v>
      </c>
      <c r="G144" s="40"/>
      <c r="H144" s="40"/>
      <c r="I144" s="40"/>
      <c r="J144" s="40"/>
    </row>
    <row r="145" spans="1:10" ht="15" hidden="1">
      <c r="A145" s="36" t="s">
        <v>28</v>
      </c>
      <c r="B145" s="21" t="s">
        <v>15</v>
      </c>
      <c r="C145" s="32" t="s">
        <v>18</v>
      </c>
      <c r="D145" s="23">
        <v>340</v>
      </c>
      <c r="E145" s="40">
        <f t="shared" si="21"/>
        <v>0</v>
      </c>
      <c r="F145" s="40">
        <f t="shared" si="21"/>
        <v>0</v>
      </c>
      <c r="G145" s="40"/>
      <c r="H145" s="40"/>
      <c r="I145" s="40"/>
      <c r="J145" s="40"/>
    </row>
    <row r="146" spans="1:10" ht="15" hidden="1">
      <c r="A146" s="36"/>
      <c r="B146" s="21"/>
      <c r="C146" s="32"/>
      <c r="D146" s="23"/>
      <c r="E146" s="40"/>
      <c r="F146" s="40"/>
      <c r="G146" s="40"/>
      <c r="H146" s="40"/>
      <c r="I146" s="40"/>
      <c r="J146" s="58"/>
    </row>
    <row r="147" spans="1:10" ht="60.75" hidden="1">
      <c r="A147" s="59" t="s">
        <v>31</v>
      </c>
      <c r="B147" s="20" t="s">
        <v>15</v>
      </c>
      <c r="C147" s="35" t="s">
        <v>32</v>
      </c>
      <c r="D147" s="33"/>
      <c r="E147" s="61">
        <f aca="true" t="shared" si="22" ref="E147:J147">SUM(E148:E159)</f>
        <v>0</v>
      </c>
      <c r="F147" s="61">
        <f t="shared" si="22"/>
        <v>0</v>
      </c>
      <c r="G147" s="60">
        <f t="shared" si="22"/>
        <v>0</v>
      </c>
      <c r="H147" s="61">
        <f t="shared" si="22"/>
        <v>0</v>
      </c>
      <c r="I147" s="60">
        <f t="shared" si="22"/>
        <v>0</v>
      </c>
      <c r="J147" s="62">
        <f t="shared" si="22"/>
        <v>0</v>
      </c>
    </row>
    <row r="148" spans="1:10" ht="15" hidden="1">
      <c r="A148" s="36" t="s">
        <v>19</v>
      </c>
      <c r="B148" s="21" t="s">
        <v>15</v>
      </c>
      <c r="C148" s="32" t="s">
        <v>32</v>
      </c>
      <c r="D148" s="23">
        <v>211</v>
      </c>
      <c r="E148" s="40">
        <f aca="true" t="shared" si="23" ref="E148:F159">G148+I148</f>
        <v>0</v>
      </c>
      <c r="F148" s="40">
        <f t="shared" si="23"/>
        <v>0</v>
      </c>
      <c r="G148" s="40"/>
      <c r="H148" s="40"/>
      <c r="I148" s="40"/>
      <c r="J148" s="40"/>
    </row>
    <row r="149" spans="1:10" ht="15" hidden="1">
      <c r="A149" s="36" t="s">
        <v>20</v>
      </c>
      <c r="B149" s="21" t="s">
        <v>15</v>
      </c>
      <c r="C149" s="32" t="s">
        <v>32</v>
      </c>
      <c r="D149" s="23">
        <v>212</v>
      </c>
      <c r="E149" s="40">
        <f t="shared" si="23"/>
        <v>0</v>
      </c>
      <c r="F149" s="40">
        <f t="shared" si="23"/>
        <v>0</v>
      </c>
      <c r="G149" s="40"/>
      <c r="H149" s="40"/>
      <c r="I149" s="40"/>
      <c r="J149" s="40"/>
    </row>
    <row r="150" spans="1:10" ht="15" hidden="1">
      <c r="A150" s="36" t="s">
        <v>21</v>
      </c>
      <c r="B150" s="21" t="s">
        <v>15</v>
      </c>
      <c r="C150" s="32" t="s">
        <v>32</v>
      </c>
      <c r="D150" s="23">
        <v>213</v>
      </c>
      <c r="E150" s="40">
        <f t="shared" si="23"/>
        <v>0</v>
      </c>
      <c r="F150" s="40">
        <f t="shared" si="23"/>
        <v>0</v>
      </c>
      <c r="G150" s="40"/>
      <c r="H150" s="40"/>
      <c r="I150" s="40"/>
      <c r="J150" s="40"/>
    </row>
    <row r="151" spans="1:10" ht="15" hidden="1">
      <c r="A151" s="36" t="s">
        <v>22</v>
      </c>
      <c r="B151" s="21" t="s">
        <v>15</v>
      </c>
      <c r="C151" s="32" t="s">
        <v>32</v>
      </c>
      <c r="D151" s="23">
        <v>221</v>
      </c>
      <c r="E151" s="40">
        <f t="shared" si="23"/>
        <v>0</v>
      </c>
      <c r="F151" s="40">
        <f t="shared" si="23"/>
        <v>0</v>
      </c>
      <c r="G151" s="40"/>
      <c r="H151" s="40"/>
      <c r="I151" s="40"/>
      <c r="J151" s="40"/>
    </row>
    <row r="152" spans="1:10" ht="15" hidden="1">
      <c r="A152" s="36" t="s">
        <v>34</v>
      </c>
      <c r="B152" s="21" t="s">
        <v>15</v>
      </c>
      <c r="C152" s="32" t="s">
        <v>32</v>
      </c>
      <c r="D152" s="23">
        <v>222</v>
      </c>
      <c r="E152" s="40">
        <f t="shared" si="23"/>
        <v>0</v>
      </c>
      <c r="F152" s="40">
        <f t="shared" si="23"/>
        <v>0</v>
      </c>
      <c r="G152" s="40"/>
      <c r="H152" s="40"/>
      <c r="I152" s="40"/>
      <c r="J152" s="40"/>
    </row>
    <row r="153" spans="1:10" ht="15" hidden="1">
      <c r="A153" s="36" t="s">
        <v>23</v>
      </c>
      <c r="B153" s="21" t="s">
        <v>15</v>
      </c>
      <c r="C153" s="32" t="s">
        <v>32</v>
      </c>
      <c r="D153" s="23">
        <v>223</v>
      </c>
      <c r="E153" s="40">
        <f t="shared" si="23"/>
        <v>0</v>
      </c>
      <c r="F153" s="40">
        <f t="shared" si="23"/>
        <v>0</v>
      </c>
      <c r="G153" s="40"/>
      <c r="H153" s="40"/>
      <c r="I153" s="40"/>
      <c r="J153" s="40"/>
    </row>
    <row r="154" spans="1:10" ht="15" hidden="1">
      <c r="A154" s="36" t="s">
        <v>24</v>
      </c>
      <c r="B154" s="21" t="s">
        <v>15</v>
      </c>
      <c r="C154" s="32" t="s">
        <v>32</v>
      </c>
      <c r="D154" s="23">
        <v>224</v>
      </c>
      <c r="E154" s="40">
        <f t="shared" si="23"/>
        <v>0</v>
      </c>
      <c r="F154" s="40">
        <f t="shared" si="23"/>
        <v>0</v>
      </c>
      <c r="G154" s="40"/>
      <c r="H154" s="40"/>
      <c r="I154" s="40"/>
      <c r="J154" s="40"/>
    </row>
    <row r="155" spans="1:10" ht="15" hidden="1">
      <c r="A155" s="36" t="s">
        <v>25</v>
      </c>
      <c r="B155" s="21" t="s">
        <v>15</v>
      </c>
      <c r="C155" s="32" t="s">
        <v>32</v>
      </c>
      <c r="D155" s="23">
        <v>225</v>
      </c>
      <c r="E155" s="40">
        <f t="shared" si="23"/>
        <v>0</v>
      </c>
      <c r="F155" s="40">
        <f t="shared" si="23"/>
        <v>0</v>
      </c>
      <c r="G155" s="40"/>
      <c r="H155" s="40"/>
      <c r="I155" s="40"/>
      <c r="J155" s="40"/>
    </row>
    <row r="156" spans="1:10" ht="15" hidden="1">
      <c r="A156" s="36" t="s">
        <v>26</v>
      </c>
      <c r="B156" s="21" t="s">
        <v>15</v>
      </c>
      <c r="C156" s="32" t="s">
        <v>32</v>
      </c>
      <c r="D156" s="23">
        <v>226</v>
      </c>
      <c r="E156" s="40">
        <f t="shared" si="23"/>
        <v>0</v>
      </c>
      <c r="F156" s="40">
        <f t="shared" si="23"/>
        <v>0</v>
      </c>
      <c r="G156" s="40"/>
      <c r="H156" s="40"/>
      <c r="I156" s="40"/>
      <c r="J156" s="40"/>
    </row>
    <row r="157" spans="1:10" ht="15" hidden="1">
      <c r="A157" s="36" t="s">
        <v>29</v>
      </c>
      <c r="B157" s="21" t="s">
        <v>15</v>
      </c>
      <c r="C157" s="32" t="s">
        <v>32</v>
      </c>
      <c r="D157" s="23">
        <v>290</v>
      </c>
      <c r="E157" s="40">
        <f t="shared" si="23"/>
        <v>0</v>
      </c>
      <c r="F157" s="40">
        <f t="shared" si="23"/>
        <v>0</v>
      </c>
      <c r="G157" s="40"/>
      <c r="H157" s="40"/>
      <c r="I157" s="40"/>
      <c r="J157" s="40"/>
    </row>
    <row r="158" spans="1:10" ht="15" hidden="1">
      <c r="A158" s="36" t="s">
        <v>27</v>
      </c>
      <c r="B158" s="21" t="s">
        <v>15</v>
      </c>
      <c r="C158" s="32" t="s">
        <v>32</v>
      </c>
      <c r="D158" s="23">
        <v>310</v>
      </c>
      <c r="E158" s="40">
        <f t="shared" si="23"/>
        <v>0</v>
      </c>
      <c r="F158" s="40">
        <f t="shared" si="23"/>
        <v>0</v>
      </c>
      <c r="G158" s="40"/>
      <c r="H158" s="40"/>
      <c r="I158" s="40"/>
      <c r="J158" s="40"/>
    </row>
    <row r="159" spans="1:10" ht="15" hidden="1">
      <c r="A159" s="36" t="s">
        <v>28</v>
      </c>
      <c r="B159" s="21" t="s">
        <v>15</v>
      </c>
      <c r="C159" s="32" t="s">
        <v>32</v>
      </c>
      <c r="D159" s="23">
        <v>340</v>
      </c>
      <c r="E159" s="40">
        <f t="shared" si="23"/>
        <v>0</v>
      </c>
      <c r="F159" s="40">
        <f t="shared" si="23"/>
        <v>0</v>
      </c>
      <c r="G159" s="40"/>
      <c r="H159" s="40"/>
      <c r="I159" s="40"/>
      <c r="J159" s="40"/>
    </row>
    <row r="160" spans="1:10" ht="15" hidden="1">
      <c r="A160" s="36"/>
      <c r="B160" s="21"/>
      <c r="C160" s="21"/>
      <c r="D160" s="23"/>
      <c r="E160" s="40"/>
      <c r="F160" s="40"/>
      <c r="G160" s="40"/>
      <c r="H160" s="40"/>
      <c r="I160" s="40"/>
      <c r="J160" s="58"/>
    </row>
    <row r="161" spans="1:10" ht="60.75" hidden="1">
      <c r="A161" s="59" t="s">
        <v>35</v>
      </c>
      <c r="B161" s="20" t="s">
        <v>15</v>
      </c>
      <c r="C161" s="35" t="s">
        <v>36</v>
      </c>
      <c r="D161" s="33"/>
      <c r="E161" s="61">
        <f aca="true" t="shared" si="24" ref="E161:J161">SUM(E162:E173)</f>
        <v>0</v>
      </c>
      <c r="F161" s="61">
        <f t="shared" si="24"/>
        <v>0</v>
      </c>
      <c r="G161" s="61">
        <f t="shared" si="24"/>
        <v>0</v>
      </c>
      <c r="H161" s="61">
        <f t="shared" si="24"/>
        <v>0</v>
      </c>
      <c r="I161" s="61">
        <f t="shared" si="24"/>
        <v>0</v>
      </c>
      <c r="J161" s="62">
        <f t="shared" si="24"/>
        <v>0</v>
      </c>
    </row>
    <row r="162" spans="1:10" ht="15" hidden="1">
      <c r="A162" s="36" t="s">
        <v>19</v>
      </c>
      <c r="B162" s="21" t="s">
        <v>15</v>
      </c>
      <c r="C162" s="22" t="s">
        <v>36</v>
      </c>
      <c r="D162" s="23">
        <v>211</v>
      </c>
      <c r="E162" s="40">
        <f aca="true" t="shared" si="25" ref="E162:F173">G162+I162</f>
        <v>0</v>
      </c>
      <c r="F162" s="40">
        <f t="shared" si="25"/>
        <v>0</v>
      </c>
      <c r="G162" s="40"/>
      <c r="H162" s="40"/>
      <c r="I162" s="40"/>
      <c r="J162" s="40"/>
    </row>
    <row r="163" spans="1:10" ht="15" hidden="1">
      <c r="A163" s="36" t="s">
        <v>20</v>
      </c>
      <c r="B163" s="21" t="s">
        <v>15</v>
      </c>
      <c r="C163" s="22" t="s">
        <v>36</v>
      </c>
      <c r="D163" s="23">
        <v>212</v>
      </c>
      <c r="E163" s="40">
        <f t="shared" si="25"/>
        <v>0</v>
      </c>
      <c r="F163" s="40">
        <f t="shared" si="25"/>
        <v>0</v>
      </c>
      <c r="G163" s="40"/>
      <c r="H163" s="40"/>
      <c r="I163" s="40"/>
      <c r="J163" s="40"/>
    </row>
    <row r="164" spans="1:10" ht="15" hidden="1">
      <c r="A164" s="36" t="s">
        <v>21</v>
      </c>
      <c r="B164" s="21" t="s">
        <v>15</v>
      </c>
      <c r="C164" s="22" t="s">
        <v>36</v>
      </c>
      <c r="D164" s="23">
        <v>213</v>
      </c>
      <c r="E164" s="40">
        <f t="shared" si="25"/>
        <v>0</v>
      </c>
      <c r="F164" s="40">
        <f t="shared" si="25"/>
        <v>0</v>
      </c>
      <c r="G164" s="40"/>
      <c r="H164" s="40"/>
      <c r="I164" s="40"/>
      <c r="J164" s="40"/>
    </row>
    <row r="165" spans="1:10" ht="15" hidden="1">
      <c r="A165" s="36" t="s">
        <v>22</v>
      </c>
      <c r="B165" s="21" t="s">
        <v>15</v>
      </c>
      <c r="C165" s="22" t="s">
        <v>36</v>
      </c>
      <c r="D165" s="23">
        <v>221</v>
      </c>
      <c r="E165" s="40">
        <f t="shared" si="25"/>
        <v>0</v>
      </c>
      <c r="F165" s="40">
        <f t="shared" si="25"/>
        <v>0</v>
      </c>
      <c r="G165" s="40"/>
      <c r="H165" s="40"/>
      <c r="I165" s="40"/>
      <c r="J165" s="40"/>
    </row>
    <row r="166" spans="1:10" ht="15" hidden="1">
      <c r="A166" s="36" t="s">
        <v>34</v>
      </c>
      <c r="B166" s="21" t="s">
        <v>15</v>
      </c>
      <c r="C166" s="22" t="s">
        <v>36</v>
      </c>
      <c r="D166" s="23">
        <v>222</v>
      </c>
      <c r="E166" s="40">
        <f t="shared" si="25"/>
        <v>0</v>
      </c>
      <c r="F166" s="40">
        <f t="shared" si="25"/>
        <v>0</v>
      </c>
      <c r="G166" s="40"/>
      <c r="H166" s="40"/>
      <c r="I166" s="40"/>
      <c r="J166" s="40"/>
    </row>
    <row r="167" spans="1:10" ht="15" hidden="1">
      <c r="A167" s="36" t="s">
        <v>23</v>
      </c>
      <c r="B167" s="21" t="s">
        <v>15</v>
      </c>
      <c r="C167" s="22" t="s">
        <v>36</v>
      </c>
      <c r="D167" s="23">
        <v>223</v>
      </c>
      <c r="E167" s="40">
        <f t="shared" si="25"/>
        <v>0</v>
      </c>
      <c r="F167" s="40">
        <f t="shared" si="25"/>
        <v>0</v>
      </c>
      <c r="G167" s="40"/>
      <c r="H167" s="40"/>
      <c r="I167" s="40"/>
      <c r="J167" s="40"/>
    </row>
    <row r="168" spans="1:10" ht="15" hidden="1">
      <c r="A168" s="36" t="s">
        <v>24</v>
      </c>
      <c r="B168" s="21" t="s">
        <v>15</v>
      </c>
      <c r="C168" s="22" t="s">
        <v>36</v>
      </c>
      <c r="D168" s="23">
        <v>224</v>
      </c>
      <c r="E168" s="40">
        <f t="shared" si="25"/>
        <v>0</v>
      </c>
      <c r="F168" s="40">
        <f t="shared" si="25"/>
        <v>0</v>
      </c>
      <c r="G168" s="40"/>
      <c r="H168" s="40"/>
      <c r="I168" s="40"/>
      <c r="J168" s="40"/>
    </row>
    <row r="169" spans="1:10" ht="15" hidden="1">
      <c r="A169" s="36" t="s">
        <v>25</v>
      </c>
      <c r="B169" s="21" t="s">
        <v>15</v>
      </c>
      <c r="C169" s="22" t="s">
        <v>36</v>
      </c>
      <c r="D169" s="23">
        <v>225</v>
      </c>
      <c r="E169" s="40">
        <f t="shared" si="25"/>
        <v>0</v>
      </c>
      <c r="F169" s="40">
        <f t="shared" si="25"/>
        <v>0</v>
      </c>
      <c r="G169" s="40"/>
      <c r="H169" s="40"/>
      <c r="I169" s="40"/>
      <c r="J169" s="40"/>
    </row>
    <row r="170" spans="1:10" ht="15" hidden="1">
      <c r="A170" s="36" t="s">
        <v>26</v>
      </c>
      <c r="B170" s="21" t="s">
        <v>15</v>
      </c>
      <c r="C170" s="22" t="s">
        <v>36</v>
      </c>
      <c r="D170" s="23">
        <v>226</v>
      </c>
      <c r="E170" s="40">
        <f t="shared" si="25"/>
        <v>0</v>
      </c>
      <c r="F170" s="40">
        <f t="shared" si="25"/>
        <v>0</v>
      </c>
      <c r="G170" s="40"/>
      <c r="H170" s="40"/>
      <c r="I170" s="40"/>
      <c r="J170" s="40"/>
    </row>
    <row r="171" spans="1:10" ht="15" hidden="1">
      <c r="A171" s="36" t="s">
        <v>29</v>
      </c>
      <c r="B171" s="21" t="s">
        <v>15</v>
      </c>
      <c r="C171" s="22" t="s">
        <v>36</v>
      </c>
      <c r="D171" s="23">
        <v>290</v>
      </c>
      <c r="E171" s="40">
        <f t="shared" si="25"/>
        <v>0</v>
      </c>
      <c r="F171" s="40">
        <f t="shared" si="25"/>
        <v>0</v>
      </c>
      <c r="G171" s="40"/>
      <c r="H171" s="40"/>
      <c r="I171" s="40"/>
      <c r="J171" s="40"/>
    </row>
    <row r="172" spans="1:10" ht="15" hidden="1">
      <c r="A172" s="36" t="s">
        <v>27</v>
      </c>
      <c r="B172" s="21" t="s">
        <v>15</v>
      </c>
      <c r="C172" s="22" t="s">
        <v>36</v>
      </c>
      <c r="D172" s="23">
        <v>310</v>
      </c>
      <c r="E172" s="40">
        <f t="shared" si="25"/>
        <v>0</v>
      </c>
      <c r="F172" s="40">
        <f t="shared" si="25"/>
        <v>0</v>
      </c>
      <c r="G172" s="40"/>
      <c r="H172" s="40"/>
      <c r="I172" s="40"/>
      <c r="J172" s="40"/>
    </row>
    <row r="173" spans="1:10" ht="15" hidden="1">
      <c r="A173" s="36" t="s">
        <v>28</v>
      </c>
      <c r="B173" s="21" t="s">
        <v>15</v>
      </c>
      <c r="C173" s="22" t="s">
        <v>36</v>
      </c>
      <c r="D173" s="23">
        <v>340</v>
      </c>
      <c r="E173" s="40">
        <f t="shared" si="25"/>
        <v>0</v>
      </c>
      <c r="F173" s="40">
        <f t="shared" si="25"/>
        <v>0</v>
      </c>
      <c r="G173" s="40"/>
      <c r="H173" s="40"/>
      <c r="I173" s="40"/>
      <c r="J173" s="40"/>
    </row>
    <row r="174" spans="1:10" ht="15" hidden="1">
      <c r="A174" s="36"/>
      <c r="B174" s="21"/>
      <c r="C174" s="22"/>
      <c r="D174" s="23"/>
      <c r="E174" s="40"/>
      <c r="F174" s="40"/>
      <c r="G174" s="40"/>
      <c r="H174" s="40"/>
      <c r="I174" s="40"/>
      <c r="J174" s="58"/>
    </row>
    <row r="175" spans="1:10" ht="60.75" hidden="1">
      <c r="A175" s="59" t="s">
        <v>35</v>
      </c>
      <c r="B175" s="20" t="s">
        <v>15</v>
      </c>
      <c r="C175" s="35" t="s">
        <v>38</v>
      </c>
      <c r="D175" s="33"/>
      <c r="E175" s="61">
        <f aca="true" t="shared" si="26" ref="E175:J175">SUM(E176:E187)</f>
        <v>0</v>
      </c>
      <c r="F175" s="61">
        <f t="shared" si="26"/>
        <v>0</v>
      </c>
      <c r="G175" s="61">
        <f t="shared" si="26"/>
        <v>0</v>
      </c>
      <c r="H175" s="61">
        <f t="shared" si="26"/>
        <v>0</v>
      </c>
      <c r="I175" s="61">
        <f t="shared" si="26"/>
        <v>0</v>
      </c>
      <c r="J175" s="62">
        <f t="shared" si="26"/>
        <v>0</v>
      </c>
    </row>
    <row r="176" spans="1:10" ht="15" hidden="1">
      <c r="A176" s="36" t="s">
        <v>19</v>
      </c>
      <c r="B176" s="21" t="s">
        <v>15</v>
      </c>
      <c r="C176" s="22" t="s">
        <v>38</v>
      </c>
      <c r="D176" s="23">
        <v>211</v>
      </c>
      <c r="E176" s="40">
        <f aca="true" t="shared" si="27" ref="E176:F187">G176+I176</f>
        <v>0</v>
      </c>
      <c r="F176" s="40">
        <f t="shared" si="27"/>
        <v>0</v>
      </c>
      <c r="G176" s="40"/>
      <c r="H176" s="40"/>
      <c r="I176" s="40"/>
      <c r="J176" s="40"/>
    </row>
    <row r="177" spans="1:10" ht="15" hidden="1">
      <c r="A177" s="36" t="s">
        <v>20</v>
      </c>
      <c r="B177" s="21" t="s">
        <v>15</v>
      </c>
      <c r="C177" s="22" t="s">
        <v>38</v>
      </c>
      <c r="D177" s="23">
        <v>212</v>
      </c>
      <c r="E177" s="40">
        <f t="shared" si="27"/>
        <v>0</v>
      </c>
      <c r="F177" s="40">
        <f t="shared" si="27"/>
        <v>0</v>
      </c>
      <c r="G177" s="40"/>
      <c r="H177" s="40"/>
      <c r="I177" s="40"/>
      <c r="J177" s="40"/>
    </row>
    <row r="178" spans="1:10" ht="15" hidden="1">
      <c r="A178" s="36" t="s">
        <v>21</v>
      </c>
      <c r="B178" s="21" t="s">
        <v>15</v>
      </c>
      <c r="C178" s="22" t="s">
        <v>38</v>
      </c>
      <c r="D178" s="23">
        <v>213</v>
      </c>
      <c r="E178" s="40">
        <f t="shared" si="27"/>
        <v>0</v>
      </c>
      <c r="F178" s="40">
        <f t="shared" si="27"/>
        <v>0</v>
      </c>
      <c r="G178" s="40"/>
      <c r="H178" s="40"/>
      <c r="I178" s="40"/>
      <c r="J178" s="40"/>
    </row>
    <row r="179" spans="1:10" ht="15" hidden="1">
      <c r="A179" s="36" t="s">
        <v>22</v>
      </c>
      <c r="B179" s="21" t="s">
        <v>15</v>
      </c>
      <c r="C179" s="22" t="s">
        <v>38</v>
      </c>
      <c r="D179" s="23">
        <v>221</v>
      </c>
      <c r="E179" s="40">
        <f t="shared" si="27"/>
        <v>0</v>
      </c>
      <c r="F179" s="40">
        <f t="shared" si="27"/>
        <v>0</v>
      </c>
      <c r="G179" s="40"/>
      <c r="H179" s="40"/>
      <c r="I179" s="40"/>
      <c r="J179" s="40"/>
    </row>
    <row r="180" spans="1:10" ht="15" hidden="1">
      <c r="A180" s="36" t="s">
        <v>34</v>
      </c>
      <c r="B180" s="21" t="s">
        <v>15</v>
      </c>
      <c r="C180" s="22" t="s">
        <v>38</v>
      </c>
      <c r="D180" s="23">
        <v>222</v>
      </c>
      <c r="E180" s="40">
        <f t="shared" si="27"/>
        <v>0</v>
      </c>
      <c r="F180" s="40">
        <f t="shared" si="27"/>
        <v>0</v>
      </c>
      <c r="G180" s="40"/>
      <c r="H180" s="40"/>
      <c r="I180" s="40"/>
      <c r="J180" s="40"/>
    </row>
    <row r="181" spans="1:10" ht="15" hidden="1">
      <c r="A181" s="36" t="s">
        <v>23</v>
      </c>
      <c r="B181" s="21" t="s">
        <v>15</v>
      </c>
      <c r="C181" s="22" t="s">
        <v>38</v>
      </c>
      <c r="D181" s="23">
        <v>223</v>
      </c>
      <c r="E181" s="40">
        <f t="shared" si="27"/>
        <v>0</v>
      </c>
      <c r="F181" s="40">
        <f t="shared" si="27"/>
        <v>0</v>
      </c>
      <c r="G181" s="40"/>
      <c r="H181" s="40"/>
      <c r="I181" s="40"/>
      <c r="J181" s="40"/>
    </row>
    <row r="182" spans="1:10" ht="15" hidden="1">
      <c r="A182" s="36" t="s">
        <v>24</v>
      </c>
      <c r="B182" s="21" t="s">
        <v>15</v>
      </c>
      <c r="C182" s="22" t="s">
        <v>38</v>
      </c>
      <c r="D182" s="23">
        <v>224</v>
      </c>
      <c r="E182" s="40">
        <f t="shared" si="27"/>
        <v>0</v>
      </c>
      <c r="F182" s="40">
        <f t="shared" si="27"/>
        <v>0</v>
      </c>
      <c r="G182" s="40"/>
      <c r="H182" s="40"/>
      <c r="I182" s="40"/>
      <c r="J182" s="40"/>
    </row>
    <row r="183" spans="1:10" ht="15" hidden="1">
      <c r="A183" s="36" t="s">
        <v>25</v>
      </c>
      <c r="B183" s="21" t="s">
        <v>15</v>
      </c>
      <c r="C183" s="22" t="s">
        <v>38</v>
      </c>
      <c r="D183" s="23">
        <v>225</v>
      </c>
      <c r="E183" s="40">
        <f t="shared" si="27"/>
        <v>0</v>
      </c>
      <c r="F183" s="40">
        <f t="shared" si="27"/>
        <v>0</v>
      </c>
      <c r="G183" s="40"/>
      <c r="H183" s="40"/>
      <c r="I183" s="40"/>
      <c r="J183" s="40"/>
    </row>
    <row r="184" spans="1:10" ht="15" hidden="1">
      <c r="A184" s="36" t="s">
        <v>26</v>
      </c>
      <c r="B184" s="21" t="s">
        <v>15</v>
      </c>
      <c r="C184" s="22" t="s">
        <v>38</v>
      </c>
      <c r="D184" s="23">
        <v>226</v>
      </c>
      <c r="E184" s="40">
        <f t="shared" si="27"/>
        <v>0</v>
      </c>
      <c r="F184" s="40">
        <f t="shared" si="27"/>
        <v>0</v>
      </c>
      <c r="G184" s="40"/>
      <c r="H184" s="40"/>
      <c r="I184" s="40"/>
      <c r="J184" s="40"/>
    </row>
    <row r="185" spans="1:10" ht="15" hidden="1">
      <c r="A185" s="36" t="s">
        <v>29</v>
      </c>
      <c r="B185" s="21" t="s">
        <v>15</v>
      </c>
      <c r="C185" s="22" t="s">
        <v>38</v>
      </c>
      <c r="D185" s="23">
        <v>290</v>
      </c>
      <c r="E185" s="40">
        <f t="shared" si="27"/>
        <v>0</v>
      </c>
      <c r="F185" s="40">
        <f t="shared" si="27"/>
        <v>0</v>
      </c>
      <c r="G185" s="40"/>
      <c r="H185" s="40"/>
      <c r="I185" s="40"/>
      <c r="J185" s="40"/>
    </row>
    <row r="186" spans="1:10" ht="15" hidden="1">
      <c r="A186" s="36" t="s">
        <v>27</v>
      </c>
      <c r="B186" s="21" t="s">
        <v>15</v>
      </c>
      <c r="C186" s="22" t="s">
        <v>38</v>
      </c>
      <c r="D186" s="23">
        <v>310</v>
      </c>
      <c r="E186" s="40">
        <f t="shared" si="27"/>
        <v>0</v>
      </c>
      <c r="F186" s="40">
        <f t="shared" si="27"/>
        <v>0</v>
      </c>
      <c r="G186" s="40"/>
      <c r="H186" s="40"/>
      <c r="I186" s="40"/>
      <c r="J186" s="40"/>
    </row>
    <row r="187" spans="1:10" ht="15" hidden="1">
      <c r="A187" s="36" t="s">
        <v>28</v>
      </c>
      <c r="B187" s="21" t="s">
        <v>15</v>
      </c>
      <c r="C187" s="22" t="s">
        <v>38</v>
      </c>
      <c r="D187" s="23">
        <v>340</v>
      </c>
      <c r="E187" s="40">
        <f t="shared" si="27"/>
        <v>0</v>
      </c>
      <c r="F187" s="40">
        <f t="shared" si="27"/>
        <v>0</v>
      </c>
      <c r="G187" s="40"/>
      <c r="H187" s="40"/>
      <c r="I187" s="40"/>
      <c r="J187" s="40"/>
    </row>
    <row r="188" spans="1:10" ht="15" hidden="1">
      <c r="A188" s="36"/>
      <c r="B188" s="21"/>
      <c r="C188" s="21"/>
      <c r="D188" s="23"/>
      <c r="E188" s="40"/>
      <c r="F188" s="40"/>
      <c r="G188" s="40"/>
      <c r="H188" s="40"/>
      <c r="I188" s="40"/>
      <c r="J188" s="58"/>
    </row>
    <row r="189" spans="1:10" ht="18.75" hidden="1">
      <c r="A189" s="31" t="s">
        <v>40</v>
      </c>
      <c r="B189" s="20" t="s">
        <v>14</v>
      </c>
      <c r="C189" s="32"/>
      <c r="D189" s="33"/>
      <c r="E189" s="39">
        <f aca="true" t="shared" si="28" ref="E189:J189">E191+E205+E219+E233</f>
        <v>0</v>
      </c>
      <c r="F189" s="39">
        <f t="shared" si="28"/>
        <v>0</v>
      </c>
      <c r="G189" s="39">
        <f t="shared" si="28"/>
        <v>0</v>
      </c>
      <c r="H189" s="39">
        <f t="shared" si="28"/>
        <v>0</v>
      </c>
      <c r="I189" s="39">
        <f t="shared" si="28"/>
        <v>0</v>
      </c>
      <c r="J189" s="41">
        <f t="shared" si="28"/>
        <v>0</v>
      </c>
    </row>
    <row r="190" spans="1:10" ht="18" hidden="1">
      <c r="A190" s="34" t="s">
        <v>30</v>
      </c>
      <c r="B190" s="20"/>
      <c r="C190" s="32"/>
      <c r="D190" s="33"/>
      <c r="E190" s="40"/>
      <c r="F190" s="40"/>
      <c r="G190" s="40"/>
      <c r="H190" s="40"/>
      <c r="I190" s="40"/>
      <c r="J190" s="58"/>
    </row>
    <row r="191" spans="1:10" ht="60.75" hidden="1">
      <c r="A191" s="59" t="s">
        <v>31</v>
      </c>
      <c r="B191" s="20" t="s">
        <v>14</v>
      </c>
      <c r="C191" s="35" t="s">
        <v>18</v>
      </c>
      <c r="D191" s="33"/>
      <c r="E191" s="60">
        <f aca="true" t="shared" si="29" ref="E191:J191">SUM(E192:E203)</f>
        <v>0</v>
      </c>
      <c r="F191" s="61">
        <f t="shared" si="29"/>
        <v>0</v>
      </c>
      <c r="G191" s="61">
        <f t="shared" si="29"/>
        <v>0</v>
      </c>
      <c r="H191" s="61">
        <f t="shared" si="29"/>
        <v>0</v>
      </c>
      <c r="I191" s="61">
        <f t="shared" si="29"/>
        <v>0</v>
      </c>
      <c r="J191" s="62">
        <f t="shared" si="29"/>
        <v>0</v>
      </c>
    </row>
    <row r="192" spans="1:10" ht="15" hidden="1">
      <c r="A192" s="36" t="s">
        <v>19</v>
      </c>
      <c r="B192" s="21" t="s">
        <v>14</v>
      </c>
      <c r="C192" s="32" t="s">
        <v>18</v>
      </c>
      <c r="D192" s="23">
        <v>211</v>
      </c>
      <c r="E192" s="40">
        <f aca="true" t="shared" si="30" ref="E192:F203">G192+I192</f>
        <v>0</v>
      </c>
      <c r="F192" s="40">
        <f t="shared" si="30"/>
        <v>0</v>
      </c>
      <c r="G192" s="40"/>
      <c r="H192" s="40"/>
      <c r="I192" s="40"/>
      <c r="J192" s="40"/>
    </row>
    <row r="193" spans="1:10" ht="15" hidden="1">
      <c r="A193" s="36" t="s">
        <v>20</v>
      </c>
      <c r="B193" s="21" t="s">
        <v>14</v>
      </c>
      <c r="C193" s="32" t="s">
        <v>18</v>
      </c>
      <c r="D193" s="23">
        <v>212</v>
      </c>
      <c r="E193" s="40">
        <f t="shared" si="30"/>
        <v>0</v>
      </c>
      <c r="F193" s="40">
        <f t="shared" si="30"/>
        <v>0</v>
      </c>
      <c r="G193" s="40"/>
      <c r="H193" s="40"/>
      <c r="I193" s="40"/>
      <c r="J193" s="40"/>
    </row>
    <row r="194" spans="1:10" ht="15" hidden="1">
      <c r="A194" s="36" t="s">
        <v>21</v>
      </c>
      <c r="B194" s="21" t="s">
        <v>14</v>
      </c>
      <c r="C194" s="32" t="s">
        <v>18</v>
      </c>
      <c r="D194" s="23">
        <v>213</v>
      </c>
      <c r="E194" s="40">
        <f t="shared" si="30"/>
        <v>0</v>
      </c>
      <c r="F194" s="40">
        <f t="shared" si="30"/>
        <v>0</v>
      </c>
      <c r="G194" s="40"/>
      <c r="H194" s="40"/>
      <c r="I194" s="40"/>
      <c r="J194" s="40"/>
    </row>
    <row r="195" spans="1:10" ht="15" hidden="1">
      <c r="A195" s="36" t="s">
        <v>22</v>
      </c>
      <c r="B195" s="21" t="s">
        <v>14</v>
      </c>
      <c r="C195" s="32" t="s">
        <v>18</v>
      </c>
      <c r="D195" s="23">
        <v>221</v>
      </c>
      <c r="E195" s="40">
        <f t="shared" si="30"/>
        <v>0</v>
      </c>
      <c r="F195" s="40">
        <f t="shared" si="30"/>
        <v>0</v>
      </c>
      <c r="G195" s="40"/>
      <c r="H195" s="40"/>
      <c r="I195" s="40"/>
      <c r="J195" s="40"/>
    </row>
    <row r="196" spans="1:10" ht="15" hidden="1">
      <c r="A196" s="36" t="s">
        <v>34</v>
      </c>
      <c r="B196" s="21" t="s">
        <v>14</v>
      </c>
      <c r="C196" s="32" t="s">
        <v>18</v>
      </c>
      <c r="D196" s="23">
        <v>222</v>
      </c>
      <c r="E196" s="40">
        <f t="shared" si="30"/>
        <v>0</v>
      </c>
      <c r="F196" s="40">
        <f t="shared" si="30"/>
        <v>0</v>
      </c>
      <c r="G196" s="40"/>
      <c r="H196" s="40"/>
      <c r="I196" s="40"/>
      <c r="J196" s="40"/>
    </row>
    <row r="197" spans="1:10" ht="15" hidden="1">
      <c r="A197" s="36" t="s">
        <v>23</v>
      </c>
      <c r="B197" s="21" t="s">
        <v>14</v>
      </c>
      <c r="C197" s="32" t="s">
        <v>18</v>
      </c>
      <c r="D197" s="23">
        <v>223</v>
      </c>
      <c r="E197" s="40">
        <f t="shared" si="30"/>
        <v>0</v>
      </c>
      <c r="F197" s="40">
        <f t="shared" si="30"/>
        <v>0</v>
      </c>
      <c r="G197" s="40"/>
      <c r="H197" s="40"/>
      <c r="I197" s="40"/>
      <c r="J197" s="40"/>
    </row>
    <row r="198" spans="1:10" ht="15" hidden="1">
      <c r="A198" s="36" t="s">
        <v>24</v>
      </c>
      <c r="B198" s="21" t="s">
        <v>14</v>
      </c>
      <c r="C198" s="32" t="s">
        <v>18</v>
      </c>
      <c r="D198" s="23">
        <v>224</v>
      </c>
      <c r="E198" s="40">
        <f t="shared" si="30"/>
        <v>0</v>
      </c>
      <c r="F198" s="40">
        <f t="shared" si="30"/>
        <v>0</v>
      </c>
      <c r="G198" s="40"/>
      <c r="H198" s="40"/>
      <c r="I198" s="40"/>
      <c r="J198" s="40"/>
    </row>
    <row r="199" spans="1:10" ht="15" hidden="1">
      <c r="A199" s="36" t="s">
        <v>25</v>
      </c>
      <c r="B199" s="21" t="s">
        <v>14</v>
      </c>
      <c r="C199" s="32" t="s">
        <v>18</v>
      </c>
      <c r="D199" s="23">
        <v>225</v>
      </c>
      <c r="E199" s="40">
        <f t="shared" si="30"/>
        <v>0</v>
      </c>
      <c r="F199" s="40">
        <f t="shared" si="30"/>
        <v>0</v>
      </c>
      <c r="G199" s="40"/>
      <c r="H199" s="40"/>
      <c r="I199" s="40"/>
      <c r="J199" s="40"/>
    </row>
    <row r="200" spans="1:10" ht="15" hidden="1">
      <c r="A200" s="36" t="s">
        <v>26</v>
      </c>
      <c r="B200" s="21" t="s">
        <v>14</v>
      </c>
      <c r="C200" s="32" t="s">
        <v>18</v>
      </c>
      <c r="D200" s="23">
        <v>226</v>
      </c>
      <c r="E200" s="40">
        <f t="shared" si="30"/>
        <v>0</v>
      </c>
      <c r="F200" s="40">
        <f t="shared" si="30"/>
        <v>0</v>
      </c>
      <c r="G200" s="40"/>
      <c r="H200" s="40"/>
      <c r="I200" s="40"/>
      <c r="J200" s="40"/>
    </row>
    <row r="201" spans="1:10" ht="15" hidden="1">
      <c r="A201" s="36" t="s">
        <v>29</v>
      </c>
      <c r="B201" s="21" t="s">
        <v>14</v>
      </c>
      <c r="C201" s="32" t="s">
        <v>18</v>
      </c>
      <c r="D201" s="23">
        <v>290</v>
      </c>
      <c r="E201" s="40">
        <f t="shared" si="30"/>
        <v>0</v>
      </c>
      <c r="F201" s="40">
        <f t="shared" si="30"/>
        <v>0</v>
      </c>
      <c r="G201" s="40"/>
      <c r="H201" s="40"/>
      <c r="I201" s="40"/>
      <c r="J201" s="40"/>
    </row>
    <row r="202" spans="1:10" ht="15" hidden="1">
      <c r="A202" s="36" t="s">
        <v>27</v>
      </c>
      <c r="B202" s="21" t="s">
        <v>14</v>
      </c>
      <c r="C202" s="32" t="s">
        <v>18</v>
      </c>
      <c r="D202" s="23">
        <v>310</v>
      </c>
      <c r="E202" s="40">
        <f t="shared" si="30"/>
        <v>0</v>
      </c>
      <c r="F202" s="40">
        <f t="shared" si="30"/>
        <v>0</v>
      </c>
      <c r="G202" s="40"/>
      <c r="H202" s="40"/>
      <c r="I202" s="40"/>
      <c r="J202" s="40"/>
    </row>
    <row r="203" spans="1:10" ht="15" hidden="1">
      <c r="A203" s="36" t="s">
        <v>28</v>
      </c>
      <c r="B203" s="21" t="s">
        <v>14</v>
      </c>
      <c r="C203" s="32" t="s">
        <v>18</v>
      </c>
      <c r="D203" s="23">
        <v>340</v>
      </c>
      <c r="E203" s="40">
        <f t="shared" si="30"/>
        <v>0</v>
      </c>
      <c r="F203" s="40">
        <f t="shared" si="30"/>
        <v>0</v>
      </c>
      <c r="G203" s="40"/>
      <c r="H203" s="40"/>
      <c r="I203" s="40"/>
      <c r="J203" s="40"/>
    </row>
    <row r="204" spans="1:10" ht="15" hidden="1">
      <c r="A204" s="36"/>
      <c r="B204" s="21"/>
      <c r="C204" s="21"/>
      <c r="D204" s="23"/>
      <c r="E204" s="40"/>
      <c r="F204" s="40"/>
      <c r="G204" s="40"/>
      <c r="H204" s="40"/>
      <c r="I204" s="40"/>
      <c r="J204" s="58"/>
    </row>
    <row r="205" spans="1:10" ht="15.75" hidden="1">
      <c r="A205" s="63" t="s">
        <v>33</v>
      </c>
      <c r="B205" s="20" t="s">
        <v>14</v>
      </c>
      <c r="C205" s="35" t="s">
        <v>32</v>
      </c>
      <c r="D205" s="33"/>
      <c r="E205" s="60">
        <f aca="true" t="shared" si="31" ref="E205:J205">SUM(E206:E217)</f>
        <v>0</v>
      </c>
      <c r="F205" s="61">
        <f t="shared" si="31"/>
        <v>0</v>
      </c>
      <c r="G205" s="61">
        <f t="shared" si="31"/>
        <v>0</v>
      </c>
      <c r="H205" s="61">
        <f t="shared" si="31"/>
        <v>0</v>
      </c>
      <c r="I205" s="61">
        <f t="shared" si="31"/>
        <v>0</v>
      </c>
      <c r="J205" s="62">
        <f t="shared" si="31"/>
        <v>0</v>
      </c>
    </row>
    <row r="206" spans="1:10" ht="15" hidden="1">
      <c r="A206" s="36" t="s">
        <v>19</v>
      </c>
      <c r="B206" s="21" t="s">
        <v>14</v>
      </c>
      <c r="C206" s="22" t="s">
        <v>32</v>
      </c>
      <c r="D206" s="23">
        <v>211</v>
      </c>
      <c r="E206" s="40">
        <f aca="true" t="shared" si="32" ref="E206:F217">G206+I206</f>
        <v>0</v>
      </c>
      <c r="F206" s="40">
        <f t="shared" si="32"/>
        <v>0</v>
      </c>
      <c r="G206" s="40"/>
      <c r="H206" s="40"/>
      <c r="I206" s="40"/>
      <c r="J206" s="40"/>
    </row>
    <row r="207" spans="1:10" ht="15" hidden="1">
      <c r="A207" s="36" t="s">
        <v>20</v>
      </c>
      <c r="B207" s="21" t="s">
        <v>14</v>
      </c>
      <c r="C207" s="22" t="s">
        <v>32</v>
      </c>
      <c r="D207" s="23">
        <v>212</v>
      </c>
      <c r="E207" s="40">
        <f t="shared" si="32"/>
        <v>0</v>
      </c>
      <c r="F207" s="40">
        <f t="shared" si="32"/>
        <v>0</v>
      </c>
      <c r="G207" s="40"/>
      <c r="H207" s="40"/>
      <c r="I207" s="40"/>
      <c r="J207" s="40"/>
    </row>
    <row r="208" spans="1:10" ht="15" hidden="1">
      <c r="A208" s="36" t="s">
        <v>21</v>
      </c>
      <c r="B208" s="21" t="s">
        <v>14</v>
      </c>
      <c r="C208" s="22" t="s">
        <v>32</v>
      </c>
      <c r="D208" s="23">
        <v>213</v>
      </c>
      <c r="E208" s="40">
        <f t="shared" si="32"/>
        <v>0</v>
      </c>
      <c r="F208" s="40">
        <f t="shared" si="32"/>
        <v>0</v>
      </c>
      <c r="G208" s="40"/>
      <c r="H208" s="40"/>
      <c r="I208" s="40"/>
      <c r="J208" s="40"/>
    </row>
    <row r="209" spans="1:10" ht="15" hidden="1">
      <c r="A209" s="36" t="s">
        <v>22</v>
      </c>
      <c r="B209" s="21" t="s">
        <v>14</v>
      </c>
      <c r="C209" s="22" t="s">
        <v>32</v>
      </c>
      <c r="D209" s="23">
        <v>221</v>
      </c>
      <c r="E209" s="40">
        <f t="shared" si="32"/>
        <v>0</v>
      </c>
      <c r="F209" s="40">
        <f t="shared" si="32"/>
        <v>0</v>
      </c>
      <c r="G209" s="40"/>
      <c r="H209" s="40"/>
      <c r="I209" s="40"/>
      <c r="J209" s="40"/>
    </row>
    <row r="210" spans="1:10" ht="15" hidden="1">
      <c r="A210" s="36" t="s">
        <v>34</v>
      </c>
      <c r="B210" s="21" t="s">
        <v>14</v>
      </c>
      <c r="C210" s="22" t="s">
        <v>32</v>
      </c>
      <c r="D210" s="23">
        <v>222</v>
      </c>
      <c r="E210" s="40">
        <f t="shared" si="32"/>
        <v>0</v>
      </c>
      <c r="F210" s="40">
        <f t="shared" si="32"/>
        <v>0</v>
      </c>
      <c r="G210" s="40"/>
      <c r="H210" s="40"/>
      <c r="I210" s="40"/>
      <c r="J210" s="40"/>
    </row>
    <row r="211" spans="1:10" ht="15" hidden="1">
      <c r="A211" s="36" t="s">
        <v>23</v>
      </c>
      <c r="B211" s="21" t="s">
        <v>14</v>
      </c>
      <c r="C211" s="22" t="s">
        <v>32</v>
      </c>
      <c r="D211" s="23">
        <v>223</v>
      </c>
      <c r="E211" s="40">
        <f t="shared" si="32"/>
        <v>0</v>
      </c>
      <c r="F211" s="40">
        <f t="shared" si="32"/>
        <v>0</v>
      </c>
      <c r="G211" s="40"/>
      <c r="H211" s="40"/>
      <c r="I211" s="40"/>
      <c r="J211" s="40"/>
    </row>
    <row r="212" spans="1:10" ht="15" hidden="1">
      <c r="A212" s="36" t="s">
        <v>24</v>
      </c>
      <c r="B212" s="21" t="s">
        <v>14</v>
      </c>
      <c r="C212" s="22" t="s">
        <v>32</v>
      </c>
      <c r="D212" s="23">
        <v>224</v>
      </c>
      <c r="E212" s="40">
        <f t="shared" si="32"/>
        <v>0</v>
      </c>
      <c r="F212" s="40">
        <f t="shared" si="32"/>
        <v>0</v>
      </c>
      <c r="G212" s="40"/>
      <c r="H212" s="40"/>
      <c r="I212" s="40"/>
      <c r="J212" s="40"/>
    </row>
    <row r="213" spans="1:10" ht="15" hidden="1">
      <c r="A213" s="36" t="s">
        <v>25</v>
      </c>
      <c r="B213" s="21" t="s">
        <v>14</v>
      </c>
      <c r="C213" s="22" t="s">
        <v>32</v>
      </c>
      <c r="D213" s="23">
        <v>225</v>
      </c>
      <c r="E213" s="40">
        <f t="shared" si="32"/>
        <v>0</v>
      </c>
      <c r="F213" s="40">
        <f t="shared" si="32"/>
        <v>0</v>
      </c>
      <c r="G213" s="40"/>
      <c r="H213" s="40"/>
      <c r="I213" s="40"/>
      <c r="J213" s="40"/>
    </row>
    <row r="214" spans="1:10" ht="15" hidden="1">
      <c r="A214" s="36" t="s">
        <v>26</v>
      </c>
      <c r="B214" s="21" t="s">
        <v>14</v>
      </c>
      <c r="C214" s="22" t="s">
        <v>32</v>
      </c>
      <c r="D214" s="23">
        <v>226</v>
      </c>
      <c r="E214" s="40">
        <f t="shared" si="32"/>
        <v>0</v>
      </c>
      <c r="F214" s="40">
        <f t="shared" si="32"/>
        <v>0</v>
      </c>
      <c r="G214" s="40"/>
      <c r="H214" s="40"/>
      <c r="I214" s="40"/>
      <c r="J214" s="40"/>
    </row>
    <row r="215" spans="1:10" ht="15" hidden="1">
      <c r="A215" s="36" t="s">
        <v>29</v>
      </c>
      <c r="B215" s="21" t="s">
        <v>14</v>
      </c>
      <c r="C215" s="22" t="s">
        <v>32</v>
      </c>
      <c r="D215" s="23">
        <v>290</v>
      </c>
      <c r="E215" s="40">
        <f t="shared" si="32"/>
        <v>0</v>
      </c>
      <c r="F215" s="40">
        <f t="shared" si="32"/>
        <v>0</v>
      </c>
      <c r="G215" s="40"/>
      <c r="H215" s="40"/>
      <c r="I215" s="40"/>
      <c r="J215" s="40"/>
    </row>
    <row r="216" spans="1:10" ht="15" hidden="1">
      <c r="A216" s="36" t="s">
        <v>27</v>
      </c>
      <c r="B216" s="21" t="s">
        <v>14</v>
      </c>
      <c r="C216" s="22" t="s">
        <v>32</v>
      </c>
      <c r="D216" s="23">
        <v>310</v>
      </c>
      <c r="E216" s="40">
        <f t="shared" si="32"/>
        <v>0</v>
      </c>
      <c r="F216" s="40">
        <f t="shared" si="32"/>
        <v>0</v>
      </c>
      <c r="G216" s="40"/>
      <c r="H216" s="40"/>
      <c r="I216" s="40"/>
      <c r="J216" s="40"/>
    </row>
    <row r="217" spans="1:10" ht="15" hidden="1">
      <c r="A217" s="36" t="s">
        <v>28</v>
      </c>
      <c r="B217" s="21" t="s">
        <v>14</v>
      </c>
      <c r="C217" s="22" t="s">
        <v>32</v>
      </c>
      <c r="D217" s="23">
        <v>340</v>
      </c>
      <c r="E217" s="40">
        <f t="shared" si="32"/>
        <v>0</v>
      </c>
      <c r="F217" s="40">
        <f t="shared" si="32"/>
        <v>0</v>
      </c>
      <c r="G217" s="40"/>
      <c r="H217" s="40"/>
      <c r="I217" s="40"/>
      <c r="J217" s="40"/>
    </row>
    <row r="218" spans="1:10" ht="12.75" hidden="1">
      <c r="A218" s="64"/>
      <c r="B218" s="65"/>
      <c r="C218" s="65"/>
      <c r="D218" s="65"/>
      <c r="E218" s="40"/>
      <c r="F218" s="40"/>
      <c r="G218" s="40"/>
      <c r="H218" s="40"/>
      <c r="I218" s="40"/>
      <c r="J218" s="58"/>
    </row>
    <row r="219" spans="1:10" ht="60.75" hidden="1">
      <c r="A219" s="59" t="s">
        <v>35</v>
      </c>
      <c r="B219" s="20" t="s">
        <v>14</v>
      </c>
      <c r="C219" s="35" t="s">
        <v>36</v>
      </c>
      <c r="D219" s="33"/>
      <c r="E219" s="60">
        <f aca="true" t="shared" si="33" ref="E219:J219">SUM(E220:E231)</f>
        <v>0</v>
      </c>
      <c r="F219" s="61">
        <f t="shared" si="33"/>
        <v>0</v>
      </c>
      <c r="G219" s="61">
        <f t="shared" si="33"/>
        <v>0</v>
      </c>
      <c r="H219" s="61">
        <f t="shared" si="33"/>
        <v>0</v>
      </c>
      <c r="I219" s="61">
        <f t="shared" si="33"/>
        <v>0</v>
      </c>
      <c r="J219" s="62">
        <f t="shared" si="33"/>
        <v>0</v>
      </c>
    </row>
    <row r="220" spans="1:10" ht="15" hidden="1">
      <c r="A220" s="36" t="s">
        <v>19</v>
      </c>
      <c r="B220" s="21" t="s">
        <v>14</v>
      </c>
      <c r="C220" s="22" t="s">
        <v>36</v>
      </c>
      <c r="D220" s="23">
        <v>211</v>
      </c>
      <c r="E220" s="40">
        <f aca="true" t="shared" si="34" ref="E220:F231">G220+I220</f>
        <v>0</v>
      </c>
      <c r="F220" s="40">
        <f t="shared" si="34"/>
        <v>0</v>
      </c>
      <c r="G220" s="40"/>
      <c r="H220" s="40"/>
      <c r="I220" s="40"/>
      <c r="J220" s="40"/>
    </row>
    <row r="221" spans="1:10" ht="15" hidden="1">
      <c r="A221" s="36" t="s">
        <v>20</v>
      </c>
      <c r="B221" s="21" t="s">
        <v>14</v>
      </c>
      <c r="C221" s="22" t="s">
        <v>36</v>
      </c>
      <c r="D221" s="23">
        <v>212</v>
      </c>
      <c r="E221" s="40">
        <f t="shared" si="34"/>
        <v>0</v>
      </c>
      <c r="F221" s="40">
        <f t="shared" si="34"/>
        <v>0</v>
      </c>
      <c r="G221" s="40"/>
      <c r="H221" s="40"/>
      <c r="I221" s="40"/>
      <c r="J221" s="40"/>
    </row>
    <row r="222" spans="1:10" ht="15" hidden="1">
      <c r="A222" s="36" t="s">
        <v>21</v>
      </c>
      <c r="B222" s="21" t="s">
        <v>14</v>
      </c>
      <c r="C222" s="22" t="s">
        <v>36</v>
      </c>
      <c r="D222" s="23">
        <v>213</v>
      </c>
      <c r="E222" s="40">
        <f t="shared" si="34"/>
        <v>0</v>
      </c>
      <c r="F222" s="40">
        <f t="shared" si="34"/>
        <v>0</v>
      </c>
      <c r="G222" s="40"/>
      <c r="H222" s="40"/>
      <c r="I222" s="40"/>
      <c r="J222" s="40"/>
    </row>
    <row r="223" spans="1:10" ht="15" hidden="1">
      <c r="A223" s="36" t="s">
        <v>22</v>
      </c>
      <c r="B223" s="21" t="s">
        <v>14</v>
      </c>
      <c r="C223" s="22" t="s">
        <v>36</v>
      </c>
      <c r="D223" s="23">
        <v>221</v>
      </c>
      <c r="E223" s="40">
        <f t="shared" si="34"/>
        <v>0</v>
      </c>
      <c r="F223" s="40">
        <f t="shared" si="34"/>
        <v>0</v>
      </c>
      <c r="G223" s="40"/>
      <c r="H223" s="40"/>
      <c r="I223" s="40"/>
      <c r="J223" s="40"/>
    </row>
    <row r="224" spans="1:10" ht="15" hidden="1">
      <c r="A224" s="36" t="s">
        <v>34</v>
      </c>
      <c r="B224" s="21" t="s">
        <v>14</v>
      </c>
      <c r="C224" s="22" t="s">
        <v>36</v>
      </c>
      <c r="D224" s="23">
        <v>222</v>
      </c>
      <c r="E224" s="40">
        <f t="shared" si="34"/>
        <v>0</v>
      </c>
      <c r="F224" s="40">
        <f t="shared" si="34"/>
        <v>0</v>
      </c>
      <c r="G224" s="40"/>
      <c r="H224" s="40"/>
      <c r="I224" s="40"/>
      <c r="J224" s="40"/>
    </row>
    <row r="225" spans="1:10" ht="15" hidden="1">
      <c r="A225" s="36" t="s">
        <v>23</v>
      </c>
      <c r="B225" s="21" t="s">
        <v>14</v>
      </c>
      <c r="C225" s="22" t="s">
        <v>36</v>
      </c>
      <c r="D225" s="23">
        <v>223</v>
      </c>
      <c r="E225" s="40">
        <f t="shared" si="34"/>
        <v>0</v>
      </c>
      <c r="F225" s="40">
        <f t="shared" si="34"/>
        <v>0</v>
      </c>
      <c r="G225" s="40"/>
      <c r="H225" s="40"/>
      <c r="I225" s="40"/>
      <c r="J225" s="40"/>
    </row>
    <row r="226" spans="1:10" ht="15" hidden="1">
      <c r="A226" s="36" t="s">
        <v>24</v>
      </c>
      <c r="B226" s="21" t="s">
        <v>14</v>
      </c>
      <c r="C226" s="22" t="s">
        <v>36</v>
      </c>
      <c r="D226" s="23">
        <v>224</v>
      </c>
      <c r="E226" s="40">
        <f t="shared" si="34"/>
        <v>0</v>
      </c>
      <c r="F226" s="40">
        <f t="shared" si="34"/>
        <v>0</v>
      </c>
      <c r="G226" s="40"/>
      <c r="H226" s="40"/>
      <c r="I226" s="40"/>
      <c r="J226" s="40"/>
    </row>
    <row r="227" spans="1:10" ht="15" hidden="1">
      <c r="A227" s="36" t="s">
        <v>25</v>
      </c>
      <c r="B227" s="21" t="s">
        <v>14</v>
      </c>
      <c r="C227" s="22" t="s">
        <v>36</v>
      </c>
      <c r="D227" s="23">
        <v>225</v>
      </c>
      <c r="E227" s="40">
        <f t="shared" si="34"/>
        <v>0</v>
      </c>
      <c r="F227" s="40">
        <f t="shared" si="34"/>
        <v>0</v>
      </c>
      <c r="G227" s="40"/>
      <c r="H227" s="40"/>
      <c r="I227" s="40"/>
      <c r="J227" s="40"/>
    </row>
    <row r="228" spans="1:10" ht="15" hidden="1">
      <c r="A228" s="36" t="s">
        <v>26</v>
      </c>
      <c r="B228" s="21" t="s">
        <v>14</v>
      </c>
      <c r="C228" s="22" t="s">
        <v>36</v>
      </c>
      <c r="D228" s="23">
        <v>226</v>
      </c>
      <c r="E228" s="40">
        <f t="shared" si="34"/>
        <v>0</v>
      </c>
      <c r="F228" s="40">
        <f t="shared" si="34"/>
        <v>0</v>
      </c>
      <c r="G228" s="40"/>
      <c r="H228" s="40"/>
      <c r="I228" s="40"/>
      <c r="J228" s="40"/>
    </row>
    <row r="229" spans="1:10" ht="15" hidden="1">
      <c r="A229" s="36" t="s">
        <v>29</v>
      </c>
      <c r="B229" s="21" t="s">
        <v>14</v>
      </c>
      <c r="C229" s="22" t="s">
        <v>36</v>
      </c>
      <c r="D229" s="23">
        <v>290</v>
      </c>
      <c r="E229" s="40">
        <f t="shared" si="34"/>
        <v>0</v>
      </c>
      <c r="F229" s="40">
        <f t="shared" si="34"/>
        <v>0</v>
      </c>
      <c r="G229" s="40"/>
      <c r="H229" s="40"/>
      <c r="I229" s="40"/>
      <c r="J229" s="40"/>
    </row>
    <row r="230" spans="1:10" ht="15" hidden="1">
      <c r="A230" s="36" t="s">
        <v>27</v>
      </c>
      <c r="B230" s="21" t="s">
        <v>14</v>
      </c>
      <c r="C230" s="22" t="s">
        <v>36</v>
      </c>
      <c r="D230" s="23">
        <v>310</v>
      </c>
      <c r="E230" s="40">
        <f t="shared" si="34"/>
        <v>0</v>
      </c>
      <c r="F230" s="40">
        <f t="shared" si="34"/>
        <v>0</v>
      </c>
      <c r="G230" s="40"/>
      <c r="H230" s="40"/>
      <c r="I230" s="40"/>
      <c r="J230" s="40"/>
    </row>
    <row r="231" spans="1:10" ht="15" hidden="1">
      <c r="A231" s="36" t="s">
        <v>28</v>
      </c>
      <c r="B231" s="21" t="s">
        <v>14</v>
      </c>
      <c r="C231" s="22" t="s">
        <v>36</v>
      </c>
      <c r="D231" s="23">
        <v>340</v>
      </c>
      <c r="E231" s="40">
        <f t="shared" si="34"/>
        <v>0</v>
      </c>
      <c r="F231" s="40">
        <f t="shared" si="34"/>
        <v>0</v>
      </c>
      <c r="G231" s="40"/>
      <c r="H231" s="40"/>
      <c r="I231" s="40"/>
      <c r="J231" s="40"/>
    </row>
    <row r="232" spans="1:10" ht="15" hidden="1">
      <c r="A232" s="36"/>
      <c r="B232" s="21"/>
      <c r="C232" s="21"/>
      <c r="D232" s="23"/>
      <c r="E232" s="40"/>
      <c r="F232" s="40"/>
      <c r="G232" s="40"/>
      <c r="H232" s="40"/>
      <c r="I232" s="40"/>
      <c r="J232" s="58"/>
    </row>
    <row r="233" spans="1:10" ht="15.75" hidden="1">
      <c r="A233" s="63" t="s">
        <v>37</v>
      </c>
      <c r="B233" s="20" t="s">
        <v>14</v>
      </c>
      <c r="C233" s="35" t="s">
        <v>38</v>
      </c>
      <c r="D233" s="33"/>
      <c r="E233" s="60">
        <f aca="true" t="shared" si="35" ref="E233:J233">SUM(E234:E245)</f>
        <v>0</v>
      </c>
      <c r="F233" s="61">
        <f t="shared" si="35"/>
        <v>0</v>
      </c>
      <c r="G233" s="61">
        <f t="shared" si="35"/>
        <v>0</v>
      </c>
      <c r="H233" s="61">
        <f t="shared" si="35"/>
        <v>0</v>
      </c>
      <c r="I233" s="61">
        <f t="shared" si="35"/>
        <v>0</v>
      </c>
      <c r="J233" s="62">
        <f t="shared" si="35"/>
        <v>0</v>
      </c>
    </row>
    <row r="234" spans="1:10" ht="15" hidden="1">
      <c r="A234" s="36" t="s">
        <v>19</v>
      </c>
      <c r="B234" s="21" t="s">
        <v>14</v>
      </c>
      <c r="C234" s="22" t="s">
        <v>38</v>
      </c>
      <c r="D234" s="23">
        <v>211</v>
      </c>
      <c r="E234" s="40">
        <f aca="true" t="shared" si="36" ref="E234:F245">G234+I234</f>
        <v>0</v>
      </c>
      <c r="F234" s="40">
        <f t="shared" si="36"/>
        <v>0</v>
      </c>
      <c r="G234" s="40"/>
      <c r="H234" s="40"/>
      <c r="I234" s="40"/>
      <c r="J234" s="40"/>
    </row>
    <row r="235" spans="1:10" ht="15" hidden="1">
      <c r="A235" s="36" t="s">
        <v>20</v>
      </c>
      <c r="B235" s="21" t="s">
        <v>14</v>
      </c>
      <c r="C235" s="22" t="s">
        <v>38</v>
      </c>
      <c r="D235" s="23">
        <v>212</v>
      </c>
      <c r="E235" s="40">
        <f t="shared" si="36"/>
        <v>0</v>
      </c>
      <c r="F235" s="40">
        <f t="shared" si="36"/>
        <v>0</v>
      </c>
      <c r="G235" s="40"/>
      <c r="H235" s="40"/>
      <c r="I235" s="40"/>
      <c r="J235" s="40"/>
    </row>
    <row r="236" spans="1:10" ht="15" hidden="1">
      <c r="A236" s="36" t="s">
        <v>21</v>
      </c>
      <c r="B236" s="21" t="s">
        <v>14</v>
      </c>
      <c r="C236" s="22" t="s">
        <v>38</v>
      </c>
      <c r="D236" s="23">
        <v>213</v>
      </c>
      <c r="E236" s="40">
        <f t="shared" si="36"/>
        <v>0</v>
      </c>
      <c r="F236" s="40">
        <f t="shared" si="36"/>
        <v>0</v>
      </c>
      <c r="G236" s="40"/>
      <c r="H236" s="40"/>
      <c r="I236" s="40"/>
      <c r="J236" s="40"/>
    </row>
    <row r="237" spans="1:10" ht="15" hidden="1">
      <c r="A237" s="36" t="s">
        <v>22</v>
      </c>
      <c r="B237" s="21" t="s">
        <v>14</v>
      </c>
      <c r="C237" s="22" t="s">
        <v>38</v>
      </c>
      <c r="D237" s="23">
        <v>221</v>
      </c>
      <c r="E237" s="40">
        <f t="shared" si="36"/>
        <v>0</v>
      </c>
      <c r="F237" s="40">
        <f t="shared" si="36"/>
        <v>0</v>
      </c>
      <c r="G237" s="40"/>
      <c r="H237" s="40"/>
      <c r="I237" s="40"/>
      <c r="J237" s="40"/>
    </row>
    <row r="238" spans="1:10" ht="15" hidden="1">
      <c r="A238" s="36" t="s">
        <v>34</v>
      </c>
      <c r="B238" s="21" t="s">
        <v>14</v>
      </c>
      <c r="C238" s="22" t="s">
        <v>38</v>
      </c>
      <c r="D238" s="23">
        <v>222</v>
      </c>
      <c r="E238" s="40">
        <f t="shared" si="36"/>
        <v>0</v>
      </c>
      <c r="F238" s="40">
        <f t="shared" si="36"/>
        <v>0</v>
      </c>
      <c r="G238" s="40"/>
      <c r="H238" s="40"/>
      <c r="I238" s="40"/>
      <c r="J238" s="40"/>
    </row>
    <row r="239" spans="1:10" ht="15" hidden="1">
      <c r="A239" s="36" t="s">
        <v>23</v>
      </c>
      <c r="B239" s="21" t="s">
        <v>14</v>
      </c>
      <c r="C239" s="22" t="s">
        <v>38</v>
      </c>
      <c r="D239" s="23">
        <v>223</v>
      </c>
      <c r="E239" s="40">
        <f t="shared" si="36"/>
        <v>0</v>
      </c>
      <c r="F239" s="40">
        <f t="shared" si="36"/>
        <v>0</v>
      </c>
      <c r="G239" s="40"/>
      <c r="H239" s="40"/>
      <c r="I239" s="40"/>
      <c r="J239" s="40"/>
    </row>
    <row r="240" spans="1:10" ht="15" hidden="1">
      <c r="A240" s="36" t="s">
        <v>24</v>
      </c>
      <c r="B240" s="21" t="s">
        <v>14</v>
      </c>
      <c r="C240" s="22" t="s">
        <v>38</v>
      </c>
      <c r="D240" s="23">
        <v>224</v>
      </c>
      <c r="E240" s="40">
        <f t="shared" si="36"/>
        <v>0</v>
      </c>
      <c r="F240" s="40">
        <f t="shared" si="36"/>
        <v>0</v>
      </c>
      <c r="G240" s="40"/>
      <c r="H240" s="40"/>
      <c r="I240" s="40"/>
      <c r="J240" s="40"/>
    </row>
    <row r="241" spans="1:10" ht="15" hidden="1">
      <c r="A241" s="36" t="s">
        <v>25</v>
      </c>
      <c r="B241" s="21" t="s">
        <v>14</v>
      </c>
      <c r="C241" s="22" t="s">
        <v>38</v>
      </c>
      <c r="D241" s="23">
        <v>225</v>
      </c>
      <c r="E241" s="40">
        <f t="shared" si="36"/>
        <v>0</v>
      </c>
      <c r="F241" s="40">
        <f t="shared" si="36"/>
        <v>0</v>
      </c>
      <c r="G241" s="40"/>
      <c r="H241" s="40"/>
      <c r="I241" s="40"/>
      <c r="J241" s="40"/>
    </row>
    <row r="242" spans="1:10" ht="15" hidden="1">
      <c r="A242" s="36" t="s">
        <v>26</v>
      </c>
      <c r="B242" s="21" t="s">
        <v>14</v>
      </c>
      <c r="C242" s="22" t="s">
        <v>38</v>
      </c>
      <c r="D242" s="23">
        <v>226</v>
      </c>
      <c r="E242" s="40">
        <f t="shared" si="36"/>
        <v>0</v>
      </c>
      <c r="F242" s="40">
        <f t="shared" si="36"/>
        <v>0</v>
      </c>
      <c r="G242" s="40"/>
      <c r="H242" s="40"/>
      <c r="I242" s="40"/>
      <c r="J242" s="40"/>
    </row>
    <row r="243" spans="1:10" ht="15" hidden="1">
      <c r="A243" s="36" t="s">
        <v>29</v>
      </c>
      <c r="B243" s="21" t="s">
        <v>14</v>
      </c>
      <c r="C243" s="22" t="s">
        <v>38</v>
      </c>
      <c r="D243" s="23">
        <v>290</v>
      </c>
      <c r="E243" s="40">
        <f t="shared" si="36"/>
        <v>0</v>
      </c>
      <c r="F243" s="40">
        <f t="shared" si="36"/>
        <v>0</v>
      </c>
      <c r="G243" s="40"/>
      <c r="H243" s="40"/>
      <c r="I243" s="40"/>
      <c r="J243" s="40"/>
    </row>
    <row r="244" spans="1:10" ht="15" hidden="1">
      <c r="A244" s="36" t="s">
        <v>27</v>
      </c>
      <c r="B244" s="21" t="s">
        <v>14</v>
      </c>
      <c r="C244" s="22" t="s">
        <v>38</v>
      </c>
      <c r="D244" s="23">
        <v>310</v>
      </c>
      <c r="E244" s="40">
        <f t="shared" si="36"/>
        <v>0</v>
      </c>
      <c r="F244" s="40">
        <f t="shared" si="36"/>
        <v>0</v>
      </c>
      <c r="G244" s="40"/>
      <c r="H244" s="40"/>
      <c r="I244" s="40"/>
      <c r="J244" s="40"/>
    </row>
    <row r="245" spans="1:10" ht="15" hidden="1">
      <c r="A245" s="36" t="s">
        <v>28</v>
      </c>
      <c r="B245" s="21" t="s">
        <v>14</v>
      </c>
      <c r="C245" s="22" t="s">
        <v>38</v>
      </c>
      <c r="D245" s="23">
        <v>340</v>
      </c>
      <c r="E245" s="40">
        <f t="shared" si="36"/>
        <v>0</v>
      </c>
      <c r="F245" s="40">
        <f t="shared" si="36"/>
        <v>0</v>
      </c>
      <c r="G245" s="40"/>
      <c r="H245" s="40"/>
      <c r="I245" s="40"/>
      <c r="J245" s="40"/>
    </row>
    <row r="246" spans="1:10" ht="12.75" hidden="1">
      <c r="A246" s="64"/>
      <c r="B246" s="65"/>
      <c r="C246" s="65"/>
      <c r="D246" s="65"/>
      <c r="E246" s="40"/>
      <c r="F246" s="40"/>
      <c r="G246" s="40"/>
      <c r="H246" s="40"/>
      <c r="I246" s="40"/>
      <c r="J246" s="58"/>
    </row>
    <row r="247" spans="1:10" ht="18.75" hidden="1">
      <c r="A247" s="31" t="s">
        <v>52</v>
      </c>
      <c r="B247" s="20" t="s">
        <v>53</v>
      </c>
      <c r="C247" s="21"/>
      <c r="D247" s="21"/>
      <c r="E247" s="39">
        <f aca="true" t="shared" si="37" ref="E247:J247">E250+E254+E258</f>
        <v>0</v>
      </c>
      <c r="F247" s="39">
        <f t="shared" si="37"/>
        <v>0</v>
      </c>
      <c r="G247" s="39">
        <f t="shared" si="37"/>
        <v>0</v>
      </c>
      <c r="H247" s="39">
        <f t="shared" si="37"/>
        <v>0</v>
      </c>
      <c r="I247" s="39">
        <f t="shared" si="37"/>
        <v>0</v>
      </c>
      <c r="J247" s="41">
        <f t="shared" si="37"/>
        <v>0</v>
      </c>
    </row>
    <row r="248" spans="1:10" ht="18" hidden="1">
      <c r="A248" s="37" t="s">
        <v>30</v>
      </c>
      <c r="B248" s="20"/>
      <c r="C248" s="21"/>
      <c r="D248" s="21"/>
      <c r="E248" s="42"/>
      <c r="F248" s="42"/>
      <c r="G248" s="42"/>
      <c r="H248" s="42"/>
      <c r="I248" s="42"/>
      <c r="J248" s="66"/>
    </row>
    <row r="249" spans="1:10" ht="18" hidden="1">
      <c r="A249" s="37"/>
      <c r="B249" s="20"/>
      <c r="C249" s="21"/>
      <c r="D249" s="21"/>
      <c r="E249" s="42"/>
      <c r="F249" s="42"/>
      <c r="G249" s="42"/>
      <c r="H249" s="42"/>
      <c r="I249" s="42"/>
      <c r="J249" s="66"/>
    </row>
    <row r="250" spans="1:10" ht="60.75" hidden="1">
      <c r="A250" s="67" t="s">
        <v>31</v>
      </c>
      <c r="B250" s="20" t="s">
        <v>53</v>
      </c>
      <c r="C250" s="24" t="s">
        <v>18</v>
      </c>
      <c r="D250" s="21"/>
      <c r="E250" s="68">
        <f aca="true" t="shared" si="38" ref="E250:F252">G250+I250</f>
        <v>0</v>
      </c>
      <c r="F250" s="68">
        <f t="shared" si="38"/>
        <v>0</v>
      </c>
      <c r="G250" s="68">
        <f>G251</f>
        <v>0</v>
      </c>
      <c r="H250" s="68">
        <f>H251</f>
        <v>0</v>
      </c>
      <c r="I250" s="68">
        <f>I251</f>
        <v>0</v>
      </c>
      <c r="J250" s="69">
        <f>J251</f>
        <v>0</v>
      </c>
    </row>
    <row r="251" spans="1:10" ht="15" hidden="1">
      <c r="A251" s="36" t="s">
        <v>26</v>
      </c>
      <c r="B251" s="21" t="s">
        <v>53</v>
      </c>
      <c r="C251" s="22" t="s">
        <v>18</v>
      </c>
      <c r="D251" s="23">
        <v>226</v>
      </c>
      <c r="E251" s="40">
        <f t="shared" si="38"/>
        <v>0</v>
      </c>
      <c r="F251" s="40">
        <f t="shared" si="38"/>
        <v>0</v>
      </c>
      <c r="G251" s="40"/>
      <c r="H251" s="40"/>
      <c r="I251" s="40"/>
      <c r="J251" s="40"/>
    </row>
    <row r="252" spans="1:10" ht="15" hidden="1">
      <c r="A252" s="36" t="s">
        <v>28</v>
      </c>
      <c r="B252" s="21" t="s">
        <v>53</v>
      </c>
      <c r="C252" s="22" t="s">
        <v>18</v>
      </c>
      <c r="D252" s="23">
        <v>340</v>
      </c>
      <c r="E252" s="40">
        <f t="shared" si="38"/>
        <v>0</v>
      </c>
      <c r="F252" s="40">
        <f t="shared" si="38"/>
        <v>0</v>
      </c>
      <c r="G252" s="40"/>
      <c r="H252" s="40"/>
      <c r="I252" s="40"/>
      <c r="J252" s="40"/>
    </row>
    <row r="253" spans="1:10" ht="18" hidden="1">
      <c r="A253" s="37"/>
      <c r="B253" s="21"/>
      <c r="C253" s="22"/>
      <c r="D253" s="23"/>
      <c r="E253" s="42"/>
      <c r="F253" s="42"/>
      <c r="G253" s="42"/>
      <c r="H253" s="42"/>
      <c r="I253" s="42"/>
      <c r="J253" s="66"/>
    </row>
    <row r="254" spans="1:10" ht="15.75" hidden="1">
      <c r="A254" s="70" t="s">
        <v>33</v>
      </c>
      <c r="B254" s="20" t="s">
        <v>53</v>
      </c>
      <c r="C254" s="24" t="s">
        <v>32</v>
      </c>
      <c r="D254" s="23"/>
      <c r="E254" s="68">
        <f aca="true" t="shared" si="39" ref="E254:J254">E255+E256</f>
        <v>0</v>
      </c>
      <c r="F254" s="68">
        <f t="shared" si="39"/>
        <v>0</v>
      </c>
      <c r="G254" s="68">
        <f t="shared" si="39"/>
        <v>0</v>
      </c>
      <c r="H254" s="68">
        <f t="shared" si="39"/>
        <v>0</v>
      </c>
      <c r="I254" s="68">
        <f t="shared" si="39"/>
        <v>0</v>
      </c>
      <c r="J254" s="69">
        <f t="shared" si="39"/>
        <v>0</v>
      </c>
    </row>
    <row r="255" spans="1:10" ht="15" hidden="1">
      <c r="A255" s="38" t="s">
        <v>26</v>
      </c>
      <c r="B255" s="21" t="s">
        <v>53</v>
      </c>
      <c r="C255" s="22" t="s">
        <v>32</v>
      </c>
      <c r="D255" s="23">
        <v>226</v>
      </c>
      <c r="E255" s="42">
        <f>G255+I255</f>
        <v>0</v>
      </c>
      <c r="F255" s="42">
        <f>H255+J255</f>
        <v>0</v>
      </c>
      <c r="G255" s="40"/>
      <c r="H255" s="40"/>
      <c r="I255" s="40">
        <f>27234-27234</f>
        <v>0</v>
      </c>
      <c r="J255" s="40"/>
    </row>
    <row r="256" spans="1:10" ht="15" hidden="1">
      <c r="A256" s="36" t="s">
        <v>28</v>
      </c>
      <c r="B256" s="21" t="s">
        <v>53</v>
      </c>
      <c r="C256" s="22" t="s">
        <v>32</v>
      </c>
      <c r="D256" s="23">
        <v>340</v>
      </c>
      <c r="E256" s="40">
        <f>G256+I256</f>
        <v>0</v>
      </c>
      <c r="F256" s="40">
        <f>H256+J256</f>
        <v>0</v>
      </c>
      <c r="G256" s="40"/>
      <c r="H256" s="40"/>
      <c r="I256" s="40"/>
      <c r="J256" s="40"/>
    </row>
    <row r="257" spans="1:10" ht="15" hidden="1">
      <c r="A257" s="36"/>
      <c r="B257" s="21"/>
      <c r="C257" s="22"/>
      <c r="D257" s="23"/>
      <c r="E257" s="42"/>
      <c r="F257" s="42"/>
      <c r="G257" s="42"/>
      <c r="H257" s="42"/>
      <c r="I257" s="42"/>
      <c r="J257" s="66"/>
    </row>
    <row r="258" spans="1:10" ht="30.75" hidden="1">
      <c r="A258" s="71" t="s">
        <v>37</v>
      </c>
      <c r="B258" s="20" t="s">
        <v>53</v>
      </c>
      <c r="C258" s="24" t="s">
        <v>38</v>
      </c>
      <c r="D258" s="23"/>
      <c r="E258" s="68">
        <f aca="true" t="shared" si="40" ref="E258:J258">E259+E260</f>
        <v>0</v>
      </c>
      <c r="F258" s="68">
        <f t="shared" si="40"/>
        <v>0</v>
      </c>
      <c r="G258" s="68">
        <f t="shared" si="40"/>
        <v>0</v>
      </c>
      <c r="H258" s="68">
        <f t="shared" si="40"/>
        <v>0</v>
      </c>
      <c r="I258" s="68">
        <f t="shared" si="40"/>
        <v>0</v>
      </c>
      <c r="J258" s="69">
        <f t="shared" si="40"/>
        <v>0</v>
      </c>
    </row>
    <row r="259" spans="1:10" ht="15" hidden="1">
      <c r="A259" s="38" t="s">
        <v>26</v>
      </c>
      <c r="B259" s="72">
        <v>1004</v>
      </c>
      <c r="C259" s="73">
        <v>622</v>
      </c>
      <c r="D259" s="74">
        <v>226</v>
      </c>
      <c r="E259" s="42">
        <f>G259+I259</f>
        <v>0</v>
      </c>
      <c r="F259" s="42">
        <f>H259+J259</f>
        <v>0</v>
      </c>
      <c r="G259" s="40"/>
      <c r="H259" s="40"/>
      <c r="I259" s="40"/>
      <c r="J259" s="40"/>
    </row>
    <row r="260" spans="1:10" ht="15" hidden="1">
      <c r="A260" s="36" t="s">
        <v>28</v>
      </c>
      <c r="B260" s="21" t="s">
        <v>53</v>
      </c>
      <c r="C260" s="22" t="s">
        <v>38</v>
      </c>
      <c r="D260" s="23">
        <v>340</v>
      </c>
      <c r="E260" s="40">
        <f>G260+I260</f>
        <v>0</v>
      </c>
      <c r="F260" s="40">
        <f>H260+J260</f>
        <v>0</v>
      </c>
      <c r="G260" s="40"/>
      <c r="H260" s="40"/>
      <c r="I260" s="40"/>
      <c r="J260" s="40"/>
    </row>
    <row r="261" spans="1:10" ht="13.5" hidden="1" thickBot="1">
      <c r="A261" s="75"/>
      <c r="B261" s="76"/>
      <c r="C261" s="76"/>
      <c r="D261" s="76"/>
      <c r="E261" s="77"/>
      <c r="F261" s="77"/>
      <c r="G261" s="77"/>
      <c r="H261" s="77"/>
      <c r="I261" s="77"/>
      <c r="J261" s="78"/>
    </row>
    <row r="262" spans="1:10" ht="12.75" hidden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</row>
    <row r="263" spans="1:10" ht="12.75" hidden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</row>
    <row r="264" spans="1:10" ht="12.75" hidden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</row>
    <row r="265" spans="1:10" ht="12.75" hidden="1">
      <c r="A265" s="44"/>
      <c r="B265" s="44"/>
      <c r="C265" s="44"/>
      <c r="D265" s="44"/>
      <c r="E265" s="44"/>
      <c r="F265" s="44"/>
      <c r="G265" s="48"/>
      <c r="H265" s="44"/>
      <c r="I265" s="44"/>
      <c r="J265" s="44"/>
    </row>
    <row r="266" spans="1:10" ht="12.75" hidden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</row>
    <row r="267" spans="1:10" ht="12.75" hidden="1">
      <c r="A267" s="44"/>
      <c r="B267" s="44"/>
      <c r="C267" s="44"/>
      <c r="D267" s="44"/>
      <c r="E267" s="44"/>
      <c r="F267" s="79"/>
      <c r="G267" s="44"/>
      <c r="H267" s="44"/>
      <c r="I267" s="44"/>
      <c r="J267" s="44"/>
    </row>
    <row r="268" spans="1:10" ht="12.75" hidden="1">
      <c r="A268" s="44"/>
      <c r="B268" s="79"/>
      <c r="C268" s="44"/>
      <c r="D268" s="44"/>
      <c r="E268" s="48"/>
      <c r="F268" s="48"/>
      <c r="G268" s="48"/>
      <c r="H268" s="48"/>
      <c r="I268" s="44"/>
      <c r="J268" s="44"/>
    </row>
    <row r="269" spans="1:10" ht="15" hidden="1">
      <c r="A269" s="49"/>
      <c r="B269" s="50"/>
      <c r="C269" s="44" t="s">
        <v>57</v>
      </c>
      <c r="D269" s="44"/>
      <c r="E269" s="48"/>
      <c r="F269" s="48"/>
      <c r="G269" s="48"/>
      <c r="H269" s="51"/>
      <c r="I269" s="51"/>
      <c r="J269" s="51"/>
    </row>
    <row r="270" spans="1:10" ht="12.75" hidden="1">
      <c r="A270" s="44"/>
      <c r="B270" s="44"/>
      <c r="C270" s="44">
        <v>211</v>
      </c>
      <c r="D270" s="44"/>
      <c r="E270" s="48">
        <f aca="true" t="shared" si="41" ref="E270:J270">E16+E30</f>
        <v>367200</v>
      </c>
      <c r="F270" s="48">
        <f t="shared" si="41"/>
        <v>0</v>
      </c>
      <c r="G270" s="48">
        <f t="shared" si="41"/>
        <v>367200</v>
      </c>
      <c r="H270" s="48">
        <f t="shared" si="41"/>
        <v>0</v>
      </c>
      <c r="I270" s="48">
        <f t="shared" si="41"/>
        <v>0</v>
      </c>
      <c r="J270" s="48">
        <f t="shared" si="41"/>
        <v>0</v>
      </c>
    </row>
    <row r="271" spans="1:10" ht="15" hidden="1">
      <c r="A271" s="52"/>
      <c r="B271" s="48"/>
      <c r="C271" s="44">
        <v>213</v>
      </c>
      <c r="D271" s="23"/>
      <c r="E271" s="48">
        <f aca="true" t="shared" si="42" ref="E271:J271">E18+E32</f>
        <v>101700</v>
      </c>
      <c r="F271" s="48">
        <f t="shared" si="42"/>
        <v>0</v>
      </c>
      <c r="G271" s="48">
        <f t="shared" si="42"/>
        <v>101700</v>
      </c>
      <c r="H271" s="48">
        <f t="shared" si="42"/>
        <v>0</v>
      </c>
      <c r="I271" s="48">
        <f t="shared" si="42"/>
        <v>0</v>
      </c>
      <c r="J271" s="48">
        <f t="shared" si="42"/>
        <v>0</v>
      </c>
    </row>
    <row r="272" spans="1:10" ht="15" hidden="1">
      <c r="A272" s="52"/>
      <c r="B272" s="48"/>
      <c r="C272" s="44">
        <v>223</v>
      </c>
      <c r="D272" s="23"/>
      <c r="E272" s="48">
        <f aca="true" t="shared" si="43" ref="E272:J272">E21+E35</f>
        <v>52300</v>
      </c>
      <c r="F272" s="48">
        <f t="shared" si="43"/>
        <v>0</v>
      </c>
      <c r="G272" s="48">
        <f t="shared" si="43"/>
        <v>52300</v>
      </c>
      <c r="H272" s="48">
        <f t="shared" si="43"/>
        <v>0</v>
      </c>
      <c r="I272" s="48">
        <f t="shared" si="43"/>
        <v>0</v>
      </c>
      <c r="J272" s="48">
        <f t="shared" si="43"/>
        <v>0</v>
      </c>
    </row>
    <row r="273" spans="1:10" ht="15" hidden="1">
      <c r="A273" s="52"/>
      <c r="B273" s="48"/>
      <c r="C273" s="44">
        <v>310</v>
      </c>
      <c r="D273" s="23"/>
      <c r="E273" s="48">
        <f aca="true" t="shared" si="44" ref="E273:J273">E26+E41</f>
        <v>0</v>
      </c>
      <c r="F273" s="48">
        <f t="shared" si="44"/>
        <v>0</v>
      </c>
      <c r="G273" s="48">
        <f t="shared" si="44"/>
        <v>0</v>
      </c>
      <c r="H273" s="48">
        <f t="shared" si="44"/>
        <v>0</v>
      </c>
      <c r="I273" s="48">
        <f t="shared" si="44"/>
        <v>0</v>
      </c>
      <c r="J273" s="48">
        <f t="shared" si="44"/>
        <v>0</v>
      </c>
    </row>
    <row r="274" spans="1:10" ht="15" hidden="1">
      <c r="A274" s="52"/>
      <c r="B274" s="48"/>
      <c r="C274" s="48"/>
      <c r="D274" s="23"/>
      <c r="E274" s="48"/>
      <c r="F274" s="48"/>
      <c r="G274" s="48"/>
      <c r="H274" s="48"/>
      <c r="I274" s="48"/>
      <c r="J274" s="48"/>
    </row>
    <row r="275" spans="1:10" ht="15" hidden="1">
      <c r="A275" s="52"/>
      <c r="B275" s="48"/>
      <c r="C275" s="44" t="s">
        <v>58</v>
      </c>
      <c r="D275" s="23"/>
      <c r="E275" s="48"/>
      <c r="F275" s="48"/>
      <c r="G275" s="48"/>
      <c r="H275" s="48"/>
      <c r="I275" s="48"/>
      <c r="J275" s="48"/>
    </row>
    <row r="276" spans="1:10" ht="15" hidden="1">
      <c r="A276" s="52"/>
      <c r="B276" s="48"/>
      <c r="C276" s="44">
        <v>211</v>
      </c>
      <c r="D276" s="23"/>
      <c r="E276" s="48">
        <f aca="true" t="shared" si="45" ref="E276:J276">E45+E59</f>
        <v>0</v>
      </c>
      <c r="F276" s="48">
        <f t="shared" si="45"/>
        <v>0</v>
      </c>
      <c r="G276" s="48">
        <f t="shared" si="45"/>
        <v>0</v>
      </c>
      <c r="H276" s="48">
        <f t="shared" si="45"/>
        <v>0</v>
      </c>
      <c r="I276" s="48">
        <f t="shared" si="45"/>
        <v>0</v>
      </c>
      <c r="J276" s="48">
        <f t="shared" si="45"/>
        <v>0</v>
      </c>
    </row>
    <row r="277" spans="1:10" ht="15" hidden="1">
      <c r="A277" s="52"/>
      <c r="B277" s="48"/>
      <c r="C277" s="44">
        <v>213</v>
      </c>
      <c r="D277" s="23"/>
      <c r="E277" s="48">
        <f aca="true" t="shared" si="46" ref="E277:J277">E47+E61</f>
        <v>0</v>
      </c>
      <c r="F277" s="48">
        <f t="shared" si="46"/>
        <v>0</v>
      </c>
      <c r="G277" s="48">
        <f t="shared" si="46"/>
        <v>0</v>
      </c>
      <c r="H277" s="48">
        <f t="shared" si="46"/>
        <v>0</v>
      </c>
      <c r="I277" s="48">
        <f t="shared" si="46"/>
        <v>0</v>
      </c>
      <c r="J277" s="48">
        <f t="shared" si="46"/>
        <v>0</v>
      </c>
    </row>
    <row r="278" spans="1:10" ht="15" hidden="1">
      <c r="A278" s="52"/>
      <c r="B278" s="48"/>
      <c r="C278" s="44">
        <v>223</v>
      </c>
      <c r="D278" s="23"/>
      <c r="E278" s="48">
        <f aca="true" t="shared" si="47" ref="E278:J278">E50+E64</f>
        <v>0</v>
      </c>
      <c r="F278" s="48">
        <f t="shared" si="47"/>
        <v>0</v>
      </c>
      <c r="G278" s="48">
        <f t="shared" si="47"/>
        <v>0</v>
      </c>
      <c r="H278" s="48">
        <f t="shared" si="47"/>
        <v>0</v>
      </c>
      <c r="I278" s="48">
        <f t="shared" si="47"/>
        <v>0</v>
      </c>
      <c r="J278" s="48">
        <f t="shared" si="47"/>
        <v>0</v>
      </c>
    </row>
    <row r="279" spans="1:10" ht="15" hidden="1">
      <c r="A279" s="52"/>
      <c r="B279" s="48"/>
      <c r="C279" s="44">
        <v>310</v>
      </c>
      <c r="D279" s="23"/>
      <c r="E279" s="48">
        <f aca="true" t="shared" si="48" ref="E279:J279">E55+E70</f>
        <v>0</v>
      </c>
      <c r="F279" s="48">
        <f t="shared" si="48"/>
        <v>0</v>
      </c>
      <c r="G279" s="48">
        <f t="shared" si="48"/>
        <v>0</v>
      </c>
      <c r="H279" s="48">
        <f t="shared" si="48"/>
        <v>0</v>
      </c>
      <c r="I279" s="48">
        <f t="shared" si="48"/>
        <v>0</v>
      </c>
      <c r="J279" s="48">
        <f t="shared" si="48"/>
        <v>0</v>
      </c>
    </row>
    <row r="280" spans="1:10" ht="15">
      <c r="A280" s="52"/>
      <c r="B280" s="48"/>
      <c r="C280" s="48"/>
      <c r="D280" s="23"/>
      <c r="E280" s="48"/>
      <c r="F280" s="48"/>
      <c r="G280" s="48"/>
      <c r="H280" s="48"/>
      <c r="I280" s="48"/>
      <c r="J280" s="48"/>
    </row>
    <row r="281" spans="1:10" ht="15">
      <c r="A281" s="52"/>
      <c r="B281" s="53"/>
      <c r="C281" s="48"/>
      <c r="D281" s="23"/>
      <c r="E281" s="47"/>
      <c r="F281" s="48"/>
      <c r="G281" s="48"/>
      <c r="H281" s="48"/>
      <c r="I281" s="48"/>
      <c r="J281" s="48"/>
    </row>
    <row r="282" spans="1:10" ht="15">
      <c r="A282" s="52"/>
      <c r="B282" s="53"/>
      <c r="C282" s="48"/>
      <c r="D282" s="23"/>
      <c r="E282" s="47"/>
      <c r="F282" s="48"/>
      <c r="G282" s="48"/>
      <c r="H282" s="48"/>
      <c r="I282" s="48"/>
      <c r="J282" s="48"/>
    </row>
    <row r="283" spans="1:10" ht="15">
      <c r="A283" s="44"/>
      <c r="B283" s="53"/>
      <c r="C283" s="48"/>
      <c r="D283" s="23"/>
      <c r="E283" s="47"/>
      <c r="F283" s="48"/>
      <c r="G283" s="48"/>
      <c r="H283" s="48"/>
      <c r="I283" s="48"/>
      <c r="J283" s="48"/>
    </row>
    <row r="284" spans="1:10" ht="15">
      <c r="A284" s="44"/>
      <c r="B284" s="53"/>
      <c r="C284" s="48"/>
      <c r="D284" s="23"/>
      <c r="E284" s="47"/>
      <c r="F284" s="48"/>
      <c r="G284" s="48"/>
      <c r="H284" s="48"/>
      <c r="I284" s="48"/>
      <c r="J284" s="48"/>
    </row>
    <row r="285" spans="1:10" ht="15">
      <c r="A285" s="44"/>
      <c r="B285" s="53"/>
      <c r="C285" s="48"/>
      <c r="D285" s="23"/>
      <c r="E285" s="47"/>
      <c r="F285" s="48"/>
      <c r="G285" s="48"/>
      <c r="H285" s="48"/>
      <c r="I285" s="48"/>
      <c r="J285" s="48"/>
    </row>
    <row r="286" spans="1:10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</row>
    <row r="287" spans="1:10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</row>
    <row r="288" spans="1:10" ht="15">
      <c r="A288" s="44"/>
      <c r="B288" s="54"/>
      <c r="C288" s="52"/>
      <c r="D288" s="23"/>
      <c r="E288" s="52"/>
      <c r="F288" s="44"/>
      <c r="G288" s="44"/>
      <c r="H288" s="44"/>
      <c r="I288" s="44"/>
      <c r="J288" s="44"/>
    </row>
    <row r="289" spans="1:10" ht="15">
      <c r="A289" s="44"/>
      <c r="B289" s="54"/>
      <c r="C289" s="52"/>
      <c r="D289" s="23"/>
      <c r="E289" s="48"/>
      <c r="F289" s="44"/>
      <c r="G289" s="44"/>
      <c r="H289" s="44"/>
      <c r="I289" s="44"/>
      <c r="J289" s="44"/>
    </row>
    <row r="290" spans="1:10" ht="15">
      <c r="A290" s="44"/>
      <c r="B290" s="44"/>
      <c r="C290" s="52"/>
      <c r="D290" s="23"/>
      <c r="E290" s="48"/>
      <c r="F290" s="44"/>
      <c r="G290" s="44"/>
      <c r="H290" s="44"/>
      <c r="I290" s="44"/>
      <c r="J290" s="44"/>
    </row>
    <row r="291" spans="1:10" ht="15">
      <c r="A291" s="44"/>
      <c r="B291" s="44"/>
      <c r="C291" s="52"/>
      <c r="D291" s="23"/>
      <c r="E291" s="48"/>
      <c r="F291" s="44"/>
      <c r="G291" s="44"/>
      <c r="H291" s="44"/>
      <c r="I291" s="44"/>
      <c r="J291" s="44"/>
    </row>
    <row r="292" spans="1:10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</row>
    <row r="293" spans="1:10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</row>
    <row r="294" spans="1:10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</row>
    <row r="295" spans="1:10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</row>
    <row r="296" spans="1:10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</row>
    <row r="297" spans="1:10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</row>
    <row r="298" spans="1:10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</row>
    <row r="299" spans="1:10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</row>
    <row r="300" spans="1:10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</row>
    <row r="301" spans="1:10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</row>
    <row r="302" spans="1:10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</row>
    <row r="303" spans="1:10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</row>
  </sheetData>
  <sheetProtection/>
  <protectedRanges>
    <protectedRange sqref="G234:J245 G104:J115 G76:J87 G45:G56 G255:J256 G162:J174 G251:J252 I45:I56 G260:J260 G118:J129 G134:J146 G59:G71 G90:J101 G192:J203 G206:J217 G220:J231 G148:J159 G176:J188 I59:I71 G259:I259 G30:G42 I16:I27 I30:I42" name="Диапазон1"/>
    <protectedRange sqref="J259" name="Диапазон1_14"/>
    <protectedRange sqref="H45:H56" name="Диапазон1_9_1"/>
    <protectedRange sqref="J45:J56" name="Диапазон1_10_2"/>
    <protectedRange sqref="H59:H71" name="Диапазон1_12_1"/>
    <protectedRange sqref="J59:J71" name="Диапазон1_4"/>
  </protectedRanges>
  <printOptions/>
  <pageMargins left="0.17" right="0.18" top="0.17" bottom="0.26" header="0.5" footer="0.5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О.Г.</dc:creator>
  <cp:keywords/>
  <dc:description/>
  <cp:lastModifiedBy>user</cp:lastModifiedBy>
  <cp:lastPrinted>2017-12-01T11:14:50Z</cp:lastPrinted>
  <dcterms:created xsi:type="dcterms:W3CDTF">1999-03-16T07:54:42Z</dcterms:created>
  <dcterms:modified xsi:type="dcterms:W3CDTF">2018-01-04T13:00:52Z</dcterms:modified>
  <cp:category/>
  <cp:version/>
  <cp:contentType/>
  <cp:contentStatus/>
</cp:coreProperties>
</file>